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DieseArbeitsmappe" defaultThemeVersion="124226"/>
  <mc:AlternateContent xmlns:mc="http://schemas.openxmlformats.org/markup-compatibility/2006">
    <mc:Choice Requires="x15">
      <x15ac:absPath xmlns:x15ac="http://schemas.microsoft.com/office/spreadsheetml/2010/11/ac" url="O:\Team Projektförderungen\Arbeitsordner\EU-Fonds\03_AMIF II\02_ASYL UND RÜCKKEHR\06_Vorlagen\Indikatorenberichte\"/>
    </mc:Choice>
  </mc:AlternateContent>
  <xr:revisionPtr revIDLastSave="0" documentId="13_ncr:1_{61FA009B-B3A2-4201-A1D9-2684629E949C}" xr6:coauthVersionLast="47" xr6:coauthVersionMax="47" xr10:uidLastSave="{00000000-0000-0000-0000-000000000000}"/>
  <workbookProtection workbookAlgorithmName="SHA-512" workbookHashValue="AW+IujcU8MnJYDeKBuKZfG3TvqS67fxakJCMOsUUjNLml7nsEXkqtBs265RlEu0348omHzWf1BKKVO3BuOqCBw==" workbookSaltValue="IRTxyjh0CdFJvo4CVornKw==" workbookSpinCount="100000" lockStructure="1"/>
  <bookViews>
    <workbookView xWindow="-28920" yWindow="-6600" windowWidth="29040" windowHeight="15840" tabRatio="817" xr2:uid="{00000000-000D-0000-FFFF-FFFF00000000}"/>
  </bookViews>
  <sheets>
    <sheet name="Overview" sheetId="40" r:id="rId1"/>
    <sheet name="bis 30.06.2023" sheetId="56" r:id="rId2"/>
    <sheet name="bis 31.12.2023" sheetId="58" r:id="rId3"/>
    <sheet name="bis 30.06.2024" sheetId="59" r:id="rId4"/>
    <sheet name="bis 31.12.2024" sheetId="61" r:id="rId5"/>
    <sheet name="bis 30.06.2025" sheetId="62" r:id="rId6"/>
    <sheet name="bis 31.12.2025" sheetId="63" r:id="rId7"/>
    <sheet name="bis 30.06.2026" sheetId="64" r:id="rId8"/>
    <sheet name="bis 31.12.2026" sheetId="65" r:id="rId9"/>
    <sheet name="bis 30.06.2027" sheetId="67" r:id="rId10"/>
    <sheet name="bis 31.12.2027" sheetId="66" r:id="rId11"/>
    <sheet name="bis 30.06.2028" sheetId="68" r:id="rId12"/>
    <sheet name="bis 31.12.2028" sheetId="69" r:id="rId13"/>
    <sheet name="bis 30.06.2029" sheetId="70" r:id="rId14"/>
    <sheet name="bis 31.12.2029" sheetId="71" r:id="rId15"/>
    <sheet name="Bericht EK - ausblenden" sheetId="57" state="hidden" r:id="rId16"/>
  </sheets>
  <externalReferences>
    <externalReference r:id="rId17"/>
  </externalReferences>
  <definedNames>
    <definedName name="_xlnm._FilterDatabase" localSheetId="0" hidden="1">Overview!$C$18:$F$41</definedName>
    <definedName name="A_Ja_Nein_Liste">[1]sysAuswahl!$A$5:$A$6</definedName>
    <definedName name="A_Ja_Nein_Rev">[1]sysAuswahl!$F$5:$G$7</definedName>
    <definedName name="A_Ja_Nein_Wert">[1]sysAuswahl!$C$5:$D$7</definedName>
    <definedName name="A_MASSN_Liste">[1]sysAuswahl!$A$23:$A$31</definedName>
    <definedName name="A_MASSN_Rev">[1]sysAuswahl!$F$23:$G$32</definedName>
    <definedName name="A_MASSN_Wert">[1]sysAuswahl!$C$23:$D$32</definedName>
    <definedName name="A_ProjArt_Liste">[1]sysAuswahl!$A$14:$A$16</definedName>
    <definedName name="_xlnm.Print_Area" localSheetId="1">'bis 30.06.2023'!$D$3:$R$55</definedName>
    <definedName name="_xlnm.Print_Area" localSheetId="3">'bis 30.06.2024'!$D$3:$R$55</definedName>
    <definedName name="_xlnm.Print_Area" localSheetId="5">'bis 30.06.2025'!$D$3:$R$55</definedName>
    <definedName name="_xlnm.Print_Area" localSheetId="7">'bis 30.06.2026'!$D$3:$R$55</definedName>
    <definedName name="_xlnm.Print_Area" localSheetId="9">'bis 30.06.2027'!$D$3:$R$55</definedName>
    <definedName name="_xlnm.Print_Area" localSheetId="11">'bis 30.06.2028'!$D$3:$R$55</definedName>
    <definedName name="_xlnm.Print_Area" localSheetId="13">'bis 30.06.2029'!$D$3:$R$55</definedName>
    <definedName name="_xlnm.Print_Area" localSheetId="2">'bis 31.12.2023'!$D$3:$R$55</definedName>
    <definedName name="_xlnm.Print_Area" localSheetId="4">'bis 31.12.2024'!$D$3:$R$55</definedName>
    <definedName name="_xlnm.Print_Area" localSheetId="6">'bis 31.12.2025'!$D$3:$R$55</definedName>
    <definedName name="_xlnm.Print_Area" localSheetId="8">'bis 31.12.2026'!$D$3:$R$55</definedName>
    <definedName name="_xlnm.Print_Area" localSheetId="10">'bis 31.12.2027'!$D$3:$R$55</definedName>
    <definedName name="_xlnm.Print_Area" localSheetId="12">'bis 31.12.2028'!$D$3:$R$55</definedName>
    <definedName name="_xlnm.Print_Area" localSheetId="14">'bis 31.12.2029'!$D$3:$R$55</definedName>
    <definedName name="_xlnm.Print_Area" localSheetId="0">Overview!$E$3:$K$41</definedName>
    <definedName name="F_FondsBez">[1]Eingabe_1_bis_4!$F$15</definedName>
    <definedName name="F_Massnahme">[1]Eingabe_1_bis_4!$F$19</definedName>
    <definedName name="F_MONSYS_Aktenzeichen">[1]Eingabe_1_bis_4!$F$7</definedName>
    <definedName name="F_MONSYS_Eingangsdatum">[1]Eingabe_1_bis_4!$F$5</definedName>
    <definedName name="F_MONSYS_eingegangenBei">[1]Eingabe_1_bis_4!$F$4</definedName>
    <definedName name="F_MONSYS_FassungVom">[1]Eingabe_1_bis_4!$F$6</definedName>
    <definedName name="F_MONSYS_Projektcode">[1]Eingabe_1_bis_4!$F$9</definedName>
    <definedName name="F_MONSYS_Vertragsnummer">[1]Eingabe_1_bis_4!$F$8</definedName>
    <definedName name="F_PA1_Ansprech">[1]Eingabe_5!$F$20</definedName>
    <definedName name="F_PA1_Email">[1]Eingabe_5!$F$26</definedName>
    <definedName name="F_PA1_Fax">[1]Eingabe_5!$F$24</definedName>
    <definedName name="F_PA1_Telefon">[1]Eingabe_5!$F$22</definedName>
    <definedName name="F_PA2_Ansprech">[1]Eingabe_5!$F$44</definedName>
    <definedName name="F_PA2_Email">[1]Eingabe_5!$F$50</definedName>
    <definedName name="F_PA2_Fax">[1]Eingabe_5!$F$48</definedName>
    <definedName name="F_PA2_Telefon">[1]Eingabe_5!$F$46</definedName>
    <definedName name="F_PK_KACode_L00">[1]Eingabe_6!$F$48</definedName>
    <definedName name="F_PK_KACode_L01">[1]Eingabe_6!$F$52</definedName>
    <definedName name="F_PK_KACode_L02">[1]Eingabe_6!$F$56</definedName>
    <definedName name="F_PK_KACode_L03">[1]Eingabe_6!$F$60</definedName>
    <definedName name="F_PK_KACode_L04">[1]Eingabe_6!$F$64</definedName>
    <definedName name="F_PK_KACode_L05">[1]Eingabe_6!$F$68</definedName>
    <definedName name="F_PK_KACode_L06">[1]Eingabe_6!$F$72</definedName>
    <definedName name="F_PK_KACode_L07">[1]Eingabe_6!$F$76</definedName>
    <definedName name="F_PK_KACode_L08">[1]Eingabe_6!$F$80</definedName>
    <definedName name="F_PK_KACode_L09">[1]Eingabe_6!$F$84</definedName>
    <definedName name="F_PK_PK_Notiz_L00">[1]Eingabe_6!$F$50</definedName>
    <definedName name="F_PK_PK_Notiz_L01">[1]Eingabe_6!$F$54</definedName>
    <definedName name="F_PK_PK_Notiz_L02">[1]Eingabe_6!$F$58</definedName>
    <definedName name="F_PK_PK_Notiz_L03">[1]Eingabe_6!$F$62</definedName>
    <definedName name="F_PK_PK_Notiz_L04">[1]Eingabe_6!$F$66</definedName>
    <definedName name="F_PK_PK_Notiz_L05">[1]Eingabe_6!$F$70</definedName>
    <definedName name="F_PK_PK_Notiz_L06">[1]Eingabe_6!$F$74</definedName>
    <definedName name="F_PK_PK_Notiz_L07">[1]Eingabe_6!$F$78</definedName>
    <definedName name="F_PK_PK_Notiz_L08">[1]Eingabe_6!$F$82</definedName>
    <definedName name="F_PK_PK_Notiz_L09">[1]Eingabe_6!$F$86</definedName>
    <definedName name="F_PK_Z01">[1]Eingabe_6!$F$34</definedName>
    <definedName name="F_PK_Z02">[1]Eingabe_6!$F$36</definedName>
    <definedName name="F_PK_Z03">[1]Eingabe_6!$F$38</definedName>
    <definedName name="F_PK_Z04">[1]Eingabe_6!$F$40</definedName>
    <definedName name="F_PR_AZVFS">[1]Eingabe_1_bis_4!$F$25</definedName>
    <definedName name="F_PR_FEAnsprech">[1]Eingabe_1_bis_4!$F$71</definedName>
    <definedName name="F_PR_FEAnsprech_Email">[1]Eingabe_1_bis_4!$F$77</definedName>
    <definedName name="F_PR_FEAnsprech_Fax">[1]Eingabe_1_bis_4!$F$75</definedName>
    <definedName name="F_PR_FEAnsprech_Telefon">[1]Eingabe_1_bis_4!$F$73</definedName>
    <definedName name="F_PR_FEBLZ">[1]Eingabe_1_bis_4!$F$87</definedName>
    <definedName name="F_PR_FEKontonr">[1]Eingabe_1_bis_4!$F$85</definedName>
    <definedName name="F_PR_FeMWST">[1]Eingabe_1_bis_4!$F$61</definedName>
    <definedName name="F_PR_FEZeichBerecht">[1]Eingabe_1_bis_4!$F$57</definedName>
    <definedName name="F_PR_Grenzland">[1]Eingabe_1_bis_4!$F$67</definedName>
    <definedName name="F_PR_Link">[1]Eingabe_1_bis_4!$F$81</definedName>
    <definedName name="F_PR_Projdf_anf">[1]Eingabe_6!$F$7</definedName>
    <definedName name="F_PR_Projdf_end">[1]Eingabe_6!$F$9</definedName>
    <definedName name="F_PR_Projektbeschreibung1">[1]Eingabe_6!$F$27</definedName>
    <definedName name="F_PR_Projektbeschreibung2">[1]Eingabe_6!$F$28</definedName>
    <definedName name="F_PR_Projinfo">[1]Eingabe_6!$F$25</definedName>
    <definedName name="F_PR_Projtitel">[1]Eingabe_1_bis_4!$F$23</definedName>
    <definedName name="F_PR_Standort">[1]Eingabe_6!$F$44</definedName>
    <definedName name="F_PR_Ziele">[1]Eingabe_6!$F$30</definedName>
    <definedName name="Maßnahmenbereich" localSheetId="1">#REF!</definedName>
    <definedName name="Maßnahmenbereich" localSheetId="3">#REF!</definedName>
    <definedName name="Maßnahmenbereich" localSheetId="5">#REF!</definedName>
    <definedName name="Maßnahmenbereich" localSheetId="7">#REF!</definedName>
    <definedName name="Maßnahmenbereich" localSheetId="9">#REF!</definedName>
    <definedName name="Maßnahmenbereich" localSheetId="11">#REF!</definedName>
    <definedName name="Maßnahmenbereich" localSheetId="13">#REF!</definedName>
    <definedName name="Maßnahmenbereich" localSheetId="2">#REF!</definedName>
    <definedName name="Maßnahmenbereich" localSheetId="4">#REF!</definedName>
    <definedName name="Maßnahmenbereich" localSheetId="6">#REF!</definedName>
    <definedName name="Maßnahmenbereich" localSheetId="8">#REF!</definedName>
    <definedName name="Maßnahmenbereich" localSheetId="10">#REF!</definedName>
    <definedName name="Maßnahmenbereich" localSheetId="12">#REF!</definedName>
    <definedName name="Maßnahmenbereich" localSheetId="14">#REF!</definedName>
    <definedName name="Maßnahmenbereich">#REF!</definedName>
    <definedName name="Version_Dok">[1]Version!$B$1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71" l="1"/>
  <c r="E16" i="70"/>
  <c r="E16" i="69"/>
  <c r="E16" i="68"/>
  <c r="E16" i="66"/>
  <c r="E16" i="67"/>
  <c r="E16" i="65"/>
  <c r="E16" i="64"/>
  <c r="E16" i="63"/>
  <c r="E16" i="62"/>
  <c r="E16" i="61"/>
  <c r="E16" i="59"/>
  <c r="E16" i="58"/>
  <c r="E16" i="56"/>
  <c r="AI68" i="57"/>
  <c r="AI69" i="57"/>
  <c r="AI70" i="57"/>
  <c r="AI67" i="57"/>
  <c r="AI92" i="57"/>
  <c r="AI91" i="57"/>
  <c r="AI90" i="57"/>
  <c r="AI89" i="57"/>
  <c r="AI88" i="57"/>
  <c r="AI87" i="57"/>
  <c r="AI86" i="57"/>
  <c r="AI85" i="57"/>
  <c r="AI84" i="57"/>
  <c r="AI83" i="57"/>
  <c r="AI82" i="57"/>
  <c r="AI81" i="57"/>
  <c r="AI80" i="57"/>
  <c r="AI79" i="57"/>
  <c r="AI78" i="57"/>
  <c r="AI77" i="57"/>
  <c r="AI76" i="57"/>
  <c r="AI75" i="57"/>
  <c r="AI74" i="57"/>
  <c r="AI73" i="57"/>
  <c r="AI66" i="57"/>
  <c r="AI65" i="57"/>
  <c r="AI64" i="57"/>
  <c r="AI63" i="57"/>
  <c r="AI62" i="57"/>
  <c r="AI61" i="57"/>
  <c r="AI60" i="57"/>
  <c r="AI59" i="57"/>
  <c r="AI58" i="57"/>
  <c r="AI57" i="57"/>
  <c r="AI56" i="57"/>
  <c r="AI55" i="57"/>
  <c r="AI54" i="57"/>
  <c r="AI53" i="57"/>
  <c r="AI52" i="57"/>
  <c r="AI51" i="57"/>
  <c r="AI50" i="57"/>
  <c r="AI49" i="57"/>
  <c r="AI48" i="57"/>
  <c r="AI47" i="57"/>
  <c r="AI46" i="57"/>
  <c r="AI45" i="57"/>
  <c r="AI44" i="57"/>
  <c r="AI43" i="57"/>
  <c r="AI42" i="57"/>
  <c r="AI41" i="57"/>
  <c r="AI40" i="57"/>
  <c r="AI39" i="57"/>
  <c r="AI38" i="57"/>
  <c r="AI37" i="57"/>
  <c r="AI36" i="57"/>
  <c r="AI35" i="57"/>
  <c r="AI34" i="57"/>
  <c r="AI33" i="57"/>
  <c r="AI32" i="57"/>
  <c r="AI31" i="57"/>
  <c r="AI30" i="57"/>
  <c r="AI29" i="57"/>
  <c r="AI28" i="57"/>
  <c r="AI27" i="57"/>
  <c r="AI26" i="57"/>
  <c r="AI25" i="57"/>
  <c r="AI24" i="57"/>
  <c r="AI23" i="57"/>
  <c r="AI22" i="57"/>
  <c r="AI21" i="57"/>
  <c r="AI20" i="57"/>
  <c r="AI19" i="57"/>
  <c r="AI18" i="57"/>
  <c r="AI17" i="57"/>
  <c r="AG68" i="57"/>
  <c r="AG69" i="57"/>
  <c r="AG70" i="57"/>
  <c r="AG67" i="57"/>
  <c r="AG92" i="57"/>
  <c r="AG91" i="57"/>
  <c r="AG90" i="57"/>
  <c r="AG89" i="57"/>
  <c r="AG88" i="57"/>
  <c r="AG87" i="57"/>
  <c r="AG86" i="57"/>
  <c r="AG85" i="57"/>
  <c r="AG84" i="57"/>
  <c r="AG83" i="57"/>
  <c r="AG82" i="57"/>
  <c r="AG81" i="57"/>
  <c r="AG80" i="57"/>
  <c r="AG79" i="57"/>
  <c r="AG78" i="57"/>
  <c r="AG77" i="57"/>
  <c r="AG76" i="57"/>
  <c r="AG75" i="57"/>
  <c r="AG74" i="57"/>
  <c r="AG73" i="57"/>
  <c r="AG66" i="57"/>
  <c r="AG65" i="57"/>
  <c r="AG64" i="57"/>
  <c r="AG63" i="57"/>
  <c r="AG62" i="57"/>
  <c r="AG61" i="57"/>
  <c r="AG60" i="57"/>
  <c r="AG59" i="57"/>
  <c r="AG58" i="57"/>
  <c r="AG57" i="57"/>
  <c r="AG56" i="57"/>
  <c r="AG55" i="57"/>
  <c r="AG54" i="57"/>
  <c r="AG53" i="57"/>
  <c r="AG52" i="57"/>
  <c r="AG51" i="57"/>
  <c r="AG50" i="57"/>
  <c r="AG49" i="57"/>
  <c r="AG48" i="57"/>
  <c r="AG47" i="57"/>
  <c r="AG46" i="57"/>
  <c r="AG45" i="57"/>
  <c r="AG44" i="57"/>
  <c r="AG43" i="57"/>
  <c r="AG42" i="57"/>
  <c r="AG41" i="57"/>
  <c r="AG40" i="57"/>
  <c r="AG39" i="57"/>
  <c r="AG38" i="57"/>
  <c r="AG37" i="57"/>
  <c r="AG36" i="57"/>
  <c r="AG35" i="57"/>
  <c r="AG34" i="57"/>
  <c r="AG33" i="57"/>
  <c r="AG32" i="57"/>
  <c r="AG31" i="57"/>
  <c r="AG30" i="57"/>
  <c r="AG29" i="57"/>
  <c r="AG28" i="57"/>
  <c r="AG27" i="57"/>
  <c r="AG26" i="57"/>
  <c r="AG25" i="57"/>
  <c r="AG24" i="57"/>
  <c r="AG23" i="57"/>
  <c r="AG22" i="57"/>
  <c r="AG21" i="57"/>
  <c r="AG20" i="57"/>
  <c r="AG19" i="57"/>
  <c r="AG18" i="57"/>
  <c r="AG17" i="57"/>
  <c r="AE92" i="57"/>
  <c r="AE91" i="57"/>
  <c r="AE90" i="57"/>
  <c r="AE89" i="57"/>
  <c r="AE88" i="57"/>
  <c r="AE87" i="57"/>
  <c r="AE86" i="57"/>
  <c r="AE85" i="57"/>
  <c r="AE84" i="57"/>
  <c r="AE83" i="57"/>
  <c r="AE82" i="57"/>
  <c r="AE81" i="57"/>
  <c r="AE80" i="57"/>
  <c r="AE79" i="57"/>
  <c r="AE78" i="57"/>
  <c r="AE77" i="57"/>
  <c r="AE76" i="57"/>
  <c r="AE75" i="57"/>
  <c r="AE74" i="57"/>
  <c r="AE73" i="57"/>
  <c r="AE68" i="57"/>
  <c r="AE69" i="57"/>
  <c r="AE70" i="57"/>
  <c r="AE67" i="57"/>
  <c r="AE66" i="57"/>
  <c r="AE65" i="57"/>
  <c r="AE64" i="57"/>
  <c r="AE63" i="57"/>
  <c r="AE62" i="57"/>
  <c r="AE61" i="57"/>
  <c r="AE60" i="57"/>
  <c r="AE59" i="57"/>
  <c r="AE58" i="57"/>
  <c r="AE57" i="57"/>
  <c r="AE56" i="57"/>
  <c r="AE55" i="57"/>
  <c r="AE54" i="57"/>
  <c r="AE53" i="57"/>
  <c r="AE52" i="57"/>
  <c r="AE51" i="57"/>
  <c r="AE50" i="57"/>
  <c r="AE49" i="57"/>
  <c r="AE48" i="57"/>
  <c r="AE47" i="57"/>
  <c r="AE46" i="57"/>
  <c r="AE45" i="57"/>
  <c r="AE44" i="57"/>
  <c r="AE43" i="57"/>
  <c r="AE42" i="57"/>
  <c r="AE41" i="57"/>
  <c r="AE40" i="57"/>
  <c r="AE39" i="57"/>
  <c r="AE38" i="57"/>
  <c r="AE37" i="57"/>
  <c r="AE36" i="57"/>
  <c r="AE35" i="57"/>
  <c r="AE34" i="57"/>
  <c r="AE33" i="57"/>
  <c r="AE32" i="57"/>
  <c r="AE31" i="57"/>
  <c r="AE30" i="57"/>
  <c r="AE29" i="57"/>
  <c r="AE28" i="57"/>
  <c r="AE27" i="57"/>
  <c r="AE26" i="57"/>
  <c r="AE25" i="57"/>
  <c r="AE24" i="57"/>
  <c r="AE23" i="57"/>
  <c r="AE22" i="57"/>
  <c r="AE21" i="57"/>
  <c r="AE20" i="57"/>
  <c r="AE19" i="57"/>
  <c r="AE18" i="57"/>
  <c r="AE17" i="57"/>
  <c r="AC68" i="57"/>
  <c r="AC69" i="57"/>
  <c r="AC70" i="57"/>
  <c r="AC67" i="57"/>
  <c r="AA68" i="57"/>
  <c r="AA69" i="57"/>
  <c r="AA70" i="57"/>
  <c r="AA67" i="57"/>
  <c r="AC92" i="57"/>
  <c r="AC91" i="57"/>
  <c r="AC90" i="57"/>
  <c r="AC89" i="57"/>
  <c r="AC88" i="57"/>
  <c r="AC87" i="57"/>
  <c r="AC86" i="57"/>
  <c r="AC85" i="57"/>
  <c r="AC84" i="57"/>
  <c r="AC83" i="57"/>
  <c r="AC82" i="57"/>
  <c r="AC81" i="57"/>
  <c r="AC80" i="57"/>
  <c r="AC79" i="57"/>
  <c r="AC78" i="57"/>
  <c r="AC77" i="57"/>
  <c r="AC76" i="57"/>
  <c r="AC75" i="57"/>
  <c r="AC74" i="57"/>
  <c r="AC73" i="57"/>
  <c r="AC66" i="57"/>
  <c r="AC65" i="57"/>
  <c r="AC64" i="57"/>
  <c r="AC63" i="57"/>
  <c r="AC62" i="57"/>
  <c r="AC61" i="57"/>
  <c r="AC60" i="57"/>
  <c r="AC59" i="57"/>
  <c r="AC58" i="57"/>
  <c r="AC57" i="57"/>
  <c r="AC56" i="57"/>
  <c r="AC55" i="57"/>
  <c r="AC54" i="57"/>
  <c r="AC53" i="57"/>
  <c r="AC52" i="57"/>
  <c r="AC51" i="57"/>
  <c r="AC50" i="57"/>
  <c r="AC49" i="57"/>
  <c r="AC48" i="57"/>
  <c r="AC47" i="57"/>
  <c r="AC46" i="57"/>
  <c r="AC45" i="57"/>
  <c r="AC44" i="57"/>
  <c r="AC43" i="57"/>
  <c r="AC42" i="57"/>
  <c r="AC41" i="57"/>
  <c r="AC40" i="57"/>
  <c r="AC39" i="57"/>
  <c r="AC38" i="57"/>
  <c r="AC37" i="57"/>
  <c r="AC36" i="57"/>
  <c r="AC35" i="57"/>
  <c r="AC34" i="57"/>
  <c r="AC33" i="57"/>
  <c r="AC32" i="57"/>
  <c r="AC31" i="57"/>
  <c r="AC30" i="57"/>
  <c r="AC29" i="57"/>
  <c r="AC28" i="57"/>
  <c r="AC27" i="57"/>
  <c r="AC26" i="57"/>
  <c r="AC25" i="57"/>
  <c r="AC24" i="57"/>
  <c r="AC23" i="57"/>
  <c r="AC22" i="57"/>
  <c r="AC21" i="57"/>
  <c r="AC20" i="57"/>
  <c r="AC19" i="57"/>
  <c r="AC18" i="57"/>
  <c r="AC17" i="57"/>
  <c r="AA92" i="57"/>
  <c r="AA91" i="57"/>
  <c r="AA90" i="57"/>
  <c r="AA89" i="57"/>
  <c r="AA88" i="57"/>
  <c r="AA87" i="57"/>
  <c r="AA86" i="57"/>
  <c r="AA85" i="57"/>
  <c r="AA84" i="57"/>
  <c r="AA83" i="57"/>
  <c r="AA82" i="57"/>
  <c r="AA81" i="57"/>
  <c r="AA80" i="57"/>
  <c r="AA79" i="57"/>
  <c r="AA78" i="57"/>
  <c r="AA77" i="57"/>
  <c r="AA76" i="57"/>
  <c r="AA75" i="57"/>
  <c r="AA74" i="57"/>
  <c r="AA73" i="57"/>
  <c r="W68" i="57"/>
  <c r="Y68" i="57" s="1"/>
  <c r="W69" i="57"/>
  <c r="Y69" i="57" s="1"/>
  <c r="W70" i="57"/>
  <c r="Y70" i="57" s="1"/>
  <c r="W67" i="57"/>
  <c r="Y67" i="57"/>
  <c r="AA66" i="57"/>
  <c r="AA65" i="57"/>
  <c r="AA64" i="57"/>
  <c r="AA63" i="57"/>
  <c r="AA62" i="57"/>
  <c r="AA61" i="57"/>
  <c r="AA60" i="57"/>
  <c r="AA59" i="57"/>
  <c r="AA58" i="57"/>
  <c r="AA57" i="57"/>
  <c r="AA56" i="57"/>
  <c r="AA55" i="57"/>
  <c r="AA54" i="57"/>
  <c r="AA53" i="57"/>
  <c r="AA52" i="57"/>
  <c r="AA51" i="57"/>
  <c r="AA50" i="57"/>
  <c r="AA49" i="57"/>
  <c r="AA48" i="57"/>
  <c r="AA47" i="57"/>
  <c r="AA46" i="57"/>
  <c r="AA45" i="57"/>
  <c r="AA44" i="57"/>
  <c r="AA43" i="57"/>
  <c r="AA42" i="57"/>
  <c r="AA41" i="57"/>
  <c r="AA40" i="57"/>
  <c r="AA39" i="57"/>
  <c r="AA38" i="57"/>
  <c r="AA37" i="57"/>
  <c r="AA36" i="57"/>
  <c r="AA35" i="57"/>
  <c r="AA34" i="57"/>
  <c r="AA33" i="57"/>
  <c r="AA32" i="57"/>
  <c r="AA31" i="57"/>
  <c r="AA30" i="57"/>
  <c r="AA29" i="57"/>
  <c r="AA28" i="57"/>
  <c r="AA27" i="57"/>
  <c r="AA26" i="57"/>
  <c r="AA25" i="57"/>
  <c r="AA24" i="57"/>
  <c r="AA23" i="57"/>
  <c r="AA22" i="57"/>
  <c r="AA21" i="57"/>
  <c r="AA20" i="57"/>
  <c r="AA19" i="57"/>
  <c r="AA18" i="57"/>
  <c r="AA17" i="57"/>
  <c r="Y92" i="57"/>
  <c r="Y91" i="57"/>
  <c r="Y90" i="57"/>
  <c r="Y89" i="57"/>
  <c r="Y88" i="57"/>
  <c r="Y87" i="57"/>
  <c r="Y86" i="57"/>
  <c r="Y85" i="57"/>
  <c r="Y84" i="57"/>
  <c r="Y83" i="57"/>
  <c r="Y82" i="57"/>
  <c r="Y81" i="57"/>
  <c r="Y80" i="57"/>
  <c r="Y79" i="57"/>
  <c r="Y78" i="57"/>
  <c r="Y77" i="57"/>
  <c r="Y76" i="57"/>
  <c r="Y75" i="57"/>
  <c r="Y74" i="57"/>
  <c r="Y73" i="57"/>
  <c r="Y66" i="57"/>
  <c r="Y65" i="57"/>
  <c r="Y64" i="57"/>
  <c r="Y63" i="57"/>
  <c r="Y62" i="57"/>
  <c r="Y61" i="57"/>
  <c r="Y60" i="57"/>
  <c r="Y59" i="57"/>
  <c r="Y58" i="57"/>
  <c r="Y57" i="57"/>
  <c r="Y56" i="57"/>
  <c r="Y55" i="57"/>
  <c r="Y54" i="57"/>
  <c r="Y53" i="57"/>
  <c r="Y52" i="57"/>
  <c r="Y51" i="57"/>
  <c r="Y50" i="57"/>
  <c r="Y49" i="57"/>
  <c r="Y48" i="57"/>
  <c r="Y47" i="57"/>
  <c r="Y46" i="57"/>
  <c r="Y45" i="57"/>
  <c r="Y44" i="57"/>
  <c r="Y43" i="57"/>
  <c r="Y42" i="57"/>
  <c r="Y41" i="57"/>
  <c r="Y40" i="57"/>
  <c r="Y39" i="57"/>
  <c r="Y38" i="57"/>
  <c r="Y37" i="57"/>
  <c r="Y36" i="57"/>
  <c r="Y35" i="57"/>
  <c r="Y34" i="57"/>
  <c r="Y33" i="57"/>
  <c r="Y32" i="57"/>
  <c r="Y31" i="57"/>
  <c r="Y30" i="57"/>
  <c r="Y29" i="57"/>
  <c r="Y28" i="57"/>
  <c r="Y27" i="57"/>
  <c r="Y26" i="57"/>
  <c r="Y25" i="57"/>
  <c r="Y24" i="57"/>
  <c r="Y23" i="57"/>
  <c r="Y22" i="57"/>
  <c r="Y21" i="57"/>
  <c r="Y20" i="57"/>
  <c r="Y19" i="57"/>
  <c r="Y18" i="57"/>
  <c r="Y17" i="57"/>
  <c r="W92" i="57"/>
  <c r="W91" i="57"/>
  <c r="W90" i="57"/>
  <c r="W89" i="57"/>
  <c r="W88" i="57"/>
  <c r="W87" i="57"/>
  <c r="W86" i="57"/>
  <c r="W85" i="57"/>
  <c r="W84" i="57"/>
  <c r="W83" i="57"/>
  <c r="W82" i="57"/>
  <c r="W81" i="57"/>
  <c r="W80" i="57"/>
  <c r="W79" i="57"/>
  <c r="W78" i="57"/>
  <c r="W77" i="57"/>
  <c r="W76" i="57"/>
  <c r="W75" i="57"/>
  <c r="W74" i="57"/>
  <c r="W73" i="57"/>
  <c r="S68" i="57"/>
  <c r="U68" i="57" s="1"/>
  <c r="S69" i="57"/>
  <c r="U69" i="57" s="1"/>
  <c r="S70" i="57"/>
  <c r="U70" i="57" s="1"/>
  <c r="S67" i="57"/>
  <c r="U67" i="57" s="1"/>
  <c r="W66" i="57"/>
  <c r="W65" i="57"/>
  <c r="W64" i="57"/>
  <c r="W63" i="57"/>
  <c r="W62" i="57"/>
  <c r="W61" i="57"/>
  <c r="W60" i="57"/>
  <c r="W59" i="57"/>
  <c r="W58" i="57"/>
  <c r="W57" i="57"/>
  <c r="W56" i="57"/>
  <c r="W55" i="57"/>
  <c r="W54" i="57"/>
  <c r="W53" i="57"/>
  <c r="W52" i="57"/>
  <c r="W51" i="57"/>
  <c r="W50" i="57"/>
  <c r="W49" i="57"/>
  <c r="W48" i="57"/>
  <c r="W47" i="57"/>
  <c r="W46" i="57"/>
  <c r="W45" i="57"/>
  <c r="W44" i="57"/>
  <c r="W43" i="57"/>
  <c r="W42" i="57"/>
  <c r="W41" i="57"/>
  <c r="W40" i="57"/>
  <c r="W39" i="57"/>
  <c r="W38" i="57"/>
  <c r="W37" i="57"/>
  <c r="W36" i="57"/>
  <c r="W35" i="57"/>
  <c r="W34" i="57"/>
  <c r="W33" i="57"/>
  <c r="W32" i="57"/>
  <c r="W31" i="57"/>
  <c r="W30" i="57"/>
  <c r="W29" i="57"/>
  <c r="W28" i="57"/>
  <c r="W27" i="57"/>
  <c r="W17" i="57"/>
  <c r="W26" i="57"/>
  <c r="W25" i="57"/>
  <c r="W24" i="57"/>
  <c r="W23" i="57"/>
  <c r="W22" i="57"/>
  <c r="W21" i="57"/>
  <c r="W20" i="57"/>
  <c r="W19" i="57"/>
  <c r="W18" i="57"/>
  <c r="U92" i="57"/>
  <c r="U91" i="57"/>
  <c r="U90" i="57"/>
  <c r="U89" i="57"/>
  <c r="U88" i="57"/>
  <c r="U87" i="57"/>
  <c r="U86" i="57"/>
  <c r="U85" i="57"/>
  <c r="U84" i="57"/>
  <c r="U83" i="57"/>
  <c r="U82" i="57"/>
  <c r="U81" i="57"/>
  <c r="U80" i="57"/>
  <c r="U79" i="57"/>
  <c r="U78" i="57"/>
  <c r="U77" i="57"/>
  <c r="U76" i="57"/>
  <c r="U75" i="57"/>
  <c r="U74" i="57"/>
  <c r="U73" i="57"/>
  <c r="U66" i="57"/>
  <c r="U65" i="57"/>
  <c r="U64" i="57"/>
  <c r="U63" i="57"/>
  <c r="U62" i="57"/>
  <c r="U61" i="57"/>
  <c r="U60" i="57"/>
  <c r="U59" i="57"/>
  <c r="U58" i="57"/>
  <c r="U57" i="57"/>
  <c r="U56" i="57"/>
  <c r="U55" i="57"/>
  <c r="U54" i="57"/>
  <c r="U53" i="57"/>
  <c r="U52" i="57"/>
  <c r="U51" i="57"/>
  <c r="U50" i="57"/>
  <c r="U49" i="57"/>
  <c r="U48" i="57"/>
  <c r="U47" i="57"/>
  <c r="U46" i="57"/>
  <c r="U45" i="57"/>
  <c r="U44" i="57"/>
  <c r="U43" i="57"/>
  <c r="U42" i="57"/>
  <c r="U41" i="57"/>
  <c r="U40" i="57"/>
  <c r="U39" i="57"/>
  <c r="U38" i="57"/>
  <c r="U37" i="57"/>
  <c r="U36" i="57"/>
  <c r="U35" i="57"/>
  <c r="U34" i="57"/>
  <c r="U33" i="57"/>
  <c r="U32" i="57"/>
  <c r="U31" i="57"/>
  <c r="U30" i="57"/>
  <c r="U29" i="57"/>
  <c r="U28" i="57"/>
  <c r="U27" i="57"/>
  <c r="U26" i="57"/>
  <c r="U25" i="57"/>
  <c r="U24" i="57"/>
  <c r="U23" i="57"/>
  <c r="U22" i="57"/>
  <c r="U21" i="57"/>
  <c r="U20" i="57"/>
  <c r="U19" i="57"/>
  <c r="U18" i="57"/>
  <c r="U17" i="57"/>
  <c r="S92" i="57"/>
  <c r="S91" i="57"/>
  <c r="S90" i="57"/>
  <c r="S89" i="57"/>
  <c r="S88" i="57"/>
  <c r="S87" i="57"/>
  <c r="S86" i="57"/>
  <c r="S85" i="57"/>
  <c r="S84" i="57"/>
  <c r="S83" i="57"/>
  <c r="S82" i="57"/>
  <c r="S81" i="57"/>
  <c r="S80" i="57"/>
  <c r="S79" i="57"/>
  <c r="S78" i="57"/>
  <c r="S77" i="57"/>
  <c r="S76" i="57"/>
  <c r="S75" i="57"/>
  <c r="S74" i="57"/>
  <c r="S73" i="57"/>
  <c r="S66" i="57"/>
  <c r="S65" i="57"/>
  <c r="S64" i="57"/>
  <c r="S63" i="57"/>
  <c r="S62" i="57"/>
  <c r="S61" i="57"/>
  <c r="S60" i="57"/>
  <c r="S59" i="57"/>
  <c r="S58" i="57"/>
  <c r="S57" i="57"/>
  <c r="S56" i="57"/>
  <c r="S55" i="57"/>
  <c r="S54" i="57"/>
  <c r="S53" i="57"/>
  <c r="S52" i="57"/>
  <c r="S51" i="57"/>
  <c r="S50" i="57"/>
  <c r="S49" i="57"/>
  <c r="S48" i="57"/>
  <c r="S47" i="57"/>
  <c r="S46" i="57"/>
  <c r="S45" i="57"/>
  <c r="S44" i="57"/>
  <c r="S43" i="57"/>
  <c r="S42" i="57"/>
  <c r="S41" i="57"/>
  <c r="S40" i="57"/>
  <c r="S39" i="57"/>
  <c r="S38" i="57"/>
  <c r="S37" i="57"/>
  <c r="S36" i="57"/>
  <c r="S35" i="57"/>
  <c r="S34" i="57"/>
  <c r="S33" i="57"/>
  <c r="S32" i="57"/>
  <c r="S31" i="57"/>
  <c r="S30" i="57"/>
  <c r="S29" i="57"/>
  <c r="S28" i="57"/>
  <c r="S27" i="57"/>
  <c r="S26" i="57"/>
  <c r="S25" i="57"/>
  <c r="S24" i="57"/>
  <c r="S23" i="57"/>
  <c r="S22" i="57"/>
  <c r="S21" i="57"/>
  <c r="S20" i="57"/>
  <c r="S19" i="57"/>
  <c r="S18" i="57"/>
  <c r="S17" i="57"/>
  <c r="O92" i="57"/>
  <c r="O91" i="57"/>
  <c r="Q91" i="57" s="1"/>
  <c r="O90" i="57"/>
  <c r="O89" i="57"/>
  <c r="O88" i="57"/>
  <c r="O87" i="57"/>
  <c r="O86" i="57"/>
  <c r="Q86" i="57" s="1"/>
  <c r="O85" i="57"/>
  <c r="Q85" i="57" s="1"/>
  <c r="O84" i="57"/>
  <c r="O83" i="57"/>
  <c r="O82" i="57"/>
  <c r="O81" i="57"/>
  <c r="O80" i="57"/>
  <c r="O79" i="57"/>
  <c r="O78" i="57"/>
  <c r="Q78" i="57" s="1"/>
  <c r="O77" i="57"/>
  <c r="Q77" i="57" s="1"/>
  <c r="O76" i="57"/>
  <c r="O75" i="57"/>
  <c r="O74" i="57"/>
  <c r="O73" i="57"/>
  <c r="O70" i="57"/>
  <c r="O69" i="57"/>
  <c r="O68" i="57"/>
  <c r="O67" i="57"/>
  <c r="O66" i="57"/>
  <c r="O65" i="57"/>
  <c r="Q65" i="57" s="1"/>
  <c r="O64" i="57"/>
  <c r="Q64" i="57" s="1"/>
  <c r="O63" i="57"/>
  <c r="O62" i="57"/>
  <c r="O61" i="57"/>
  <c r="O60" i="57"/>
  <c r="O59" i="57"/>
  <c r="O58" i="57"/>
  <c r="O57" i="57"/>
  <c r="Q57" i="57" s="1"/>
  <c r="O56" i="57"/>
  <c r="Q56" i="57" s="1"/>
  <c r="O55" i="57"/>
  <c r="O54" i="57"/>
  <c r="O53" i="57"/>
  <c r="O52" i="57"/>
  <c r="O51" i="57"/>
  <c r="O50" i="57"/>
  <c r="O49" i="57"/>
  <c r="Q49" i="57" s="1"/>
  <c r="O48" i="57"/>
  <c r="Q48" i="57" s="1"/>
  <c r="O47" i="57"/>
  <c r="O46" i="57"/>
  <c r="O45" i="57"/>
  <c r="Q45" i="57" s="1"/>
  <c r="O44" i="57"/>
  <c r="O43" i="57"/>
  <c r="O42" i="57"/>
  <c r="O41" i="57"/>
  <c r="Q41" i="57" s="1"/>
  <c r="O40" i="57"/>
  <c r="Q40" i="57" s="1"/>
  <c r="O39" i="57"/>
  <c r="O38" i="57"/>
  <c r="O37" i="57"/>
  <c r="O36" i="57"/>
  <c r="O35" i="57"/>
  <c r="O34" i="57"/>
  <c r="O33" i="57"/>
  <c r="Q33" i="57" s="1"/>
  <c r="O32" i="57"/>
  <c r="Q32" i="57" s="1"/>
  <c r="O31" i="57"/>
  <c r="O30" i="57"/>
  <c r="O29" i="57"/>
  <c r="O28" i="57"/>
  <c r="O27" i="57"/>
  <c r="O26" i="57"/>
  <c r="O25" i="57"/>
  <c r="Q25" i="57" s="1"/>
  <c r="O24" i="57"/>
  <c r="Q24" i="57" s="1"/>
  <c r="O23" i="57"/>
  <c r="O22" i="57"/>
  <c r="O21" i="57"/>
  <c r="O20" i="57"/>
  <c r="O19" i="57"/>
  <c r="O18" i="57"/>
  <c r="O17" i="57"/>
  <c r="Q17" i="57" s="1"/>
  <c r="Q92" i="57"/>
  <c r="Q90" i="57"/>
  <c r="Q89" i="57"/>
  <c r="Q88" i="57"/>
  <c r="Q87" i="57"/>
  <c r="Q84" i="57"/>
  <c r="Q83" i="57"/>
  <c r="Q82" i="57"/>
  <c r="Q81" i="57"/>
  <c r="Q80" i="57"/>
  <c r="Q79" i="57"/>
  <c r="Q76" i="57"/>
  <c r="Q75" i="57"/>
  <c r="Q74" i="57"/>
  <c r="Q73" i="57"/>
  <c r="Q68" i="57"/>
  <c r="Q69" i="57"/>
  <c r="Q70" i="57"/>
  <c r="Q67" i="57"/>
  <c r="Q66" i="57"/>
  <c r="Q63" i="57"/>
  <c r="Q62" i="57"/>
  <c r="Q61" i="57"/>
  <c r="Q60" i="57"/>
  <c r="Q59" i="57"/>
  <c r="Q58" i="57"/>
  <c r="Q55" i="57"/>
  <c r="Q54" i="57"/>
  <c r="Q53" i="57"/>
  <c r="Q52" i="57"/>
  <c r="Q51" i="57"/>
  <c r="Q50" i="57"/>
  <c r="Q47" i="57"/>
  <c r="Q46" i="57"/>
  <c r="Q44" i="57"/>
  <c r="Q43" i="57"/>
  <c r="Q42" i="57"/>
  <c r="Q39" i="57"/>
  <c r="Q38" i="57"/>
  <c r="Q37" i="57"/>
  <c r="Q36" i="57"/>
  <c r="Q35" i="57"/>
  <c r="Q34" i="57"/>
  <c r="Q31" i="57"/>
  <c r="Q30" i="57"/>
  <c r="Q29" i="57"/>
  <c r="Q28" i="57"/>
  <c r="Q27" i="57"/>
  <c r="Q26" i="57"/>
  <c r="Q23" i="57"/>
  <c r="Q22" i="57"/>
  <c r="Q21" i="57"/>
  <c r="Q20" i="57"/>
  <c r="Q19" i="57"/>
  <c r="Q18" i="57"/>
  <c r="M92" i="57"/>
  <c r="M91" i="57"/>
  <c r="M90" i="57"/>
  <c r="M89" i="57"/>
  <c r="M88" i="57"/>
  <c r="M87" i="57"/>
  <c r="M86" i="57"/>
  <c r="M85" i="57"/>
  <c r="M84" i="57"/>
  <c r="M83" i="57"/>
  <c r="M66" i="57"/>
  <c r="M65" i="57"/>
  <c r="M64" i="57"/>
  <c r="M63" i="57"/>
  <c r="M62" i="57"/>
  <c r="M61" i="57"/>
  <c r="M60" i="57"/>
  <c r="M59" i="57"/>
  <c r="M58" i="57"/>
  <c r="M57" i="57"/>
  <c r="M56" i="57"/>
  <c r="M55" i="57"/>
  <c r="M54" i="57"/>
  <c r="M53" i="57"/>
  <c r="M52" i="57"/>
  <c r="M51" i="57"/>
  <c r="M50" i="57"/>
  <c r="M49" i="57"/>
  <c r="M48" i="57"/>
  <c r="M47" i="57"/>
  <c r="M46" i="57"/>
  <c r="M45" i="57"/>
  <c r="M44" i="57"/>
  <c r="M43" i="57"/>
  <c r="M42" i="57"/>
  <c r="M41" i="57"/>
  <c r="M40" i="57"/>
  <c r="M39" i="57"/>
  <c r="M38" i="57"/>
  <c r="M37" i="57"/>
  <c r="M36" i="57"/>
  <c r="M35" i="57"/>
  <c r="M34" i="57"/>
  <c r="M33" i="57"/>
  <c r="M32" i="57"/>
  <c r="M31" i="57"/>
  <c r="M30" i="57"/>
  <c r="M29" i="57"/>
  <c r="I26" i="57"/>
  <c r="K25" i="57"/>
  <c r="M25" i="57" s="1"/>
  <c r="I25" i="57"/>
  <c r="I24" i="57"/>
  <c r="I23" i="57"/>
  <c r="K22" i="57"/>
  <c r="M22" i="57" s="1"/>
  <c r="I22" i="57"/>
  <c r="K21" i="57"/>
  <c r="M21" i="57" s="1"/>
  <c r="I21" i="57"/>
  <c r="I20" i="57"/>
  <c r="I19" i="57"/>
  <c r="K18" i="57"/>
  <c r="M18" i="57" s="1"/>
  <c r="I18" i="57"/>
  <c r="K17" i="57"/>
  <c r="M17" i="57" s="1"/>
  <c r="I17" i="57"/>
  <c r="M28" i="57"/>
  <c r="M27" i="57"/>
  <c r="K92" i="57"/>
  <c r="K91" i="57"/>
  <c r="K90" i="57"/>
  <c r="K89" i="57"/>
  <c r="K88" i="57"/>
  <c r="K87" i="57"/>
  <c r="K86" i="57"/>
  <c r="K85" i="57"/>
  <c r="K84" i="57"/>
  <c r="K83" i="57"/>
  <c r="K66" i="57"/>
  <c r="K65" i="57"/>
  <c r="K64" i="57"/>
  <c r="K63" i="57"/>
  <c r="K62" i="57"/>
  <c r="K61" i="57"/>
  <c r="K60" i="57"/>
  <c r="K59" i="57"/>
  <c r="K58" i="57"/>
  <c r="K57" i="57"/>
  <c r="K56" i="57"/>
  <c r="K55" i="57"/>
  <c r="K54" i="57"/>
  <c r="K53" i="57"/>
  <c r="K52" i="57"/>
  <c r="K51" i="57"/>
  <c r="K50" i="57"/>
  <c r="K49" i="57"/>
  <c r="K48" i="57"/>
  <c r="K47" i="57"/>
  <c r="K46" i="57"/>
  <c r="K45" i="57"/>
  <c r="K44" i="57"/>
  <c r="K43" i="57"/>
  <c r="K42" i="57"/>
  <c r="K41" i="57"/>
  <c r="K40" i="57"/>
  <c r="K39" i="57"/>
  <c r="K38" i="57"/>
  <c r="K37" i="57"/>
  <c r="K36" i="57"/>
  <c r="K35" i="57"/>
  <c r="K34" i="57"/>
  <c r="K33" i="57"/>
  <c r="K32" i="57"/>
  <c r="K31" i="57"/>
  <c r="K30" i="57"/>
  <c r="K29" i="57"/>
  <c r="K28" i="57"/>
  <c r="K27" i="57"/>
  <c r="M82" i="57"/>
  <c r="M81" i="57"/>
  <c r="M80" i="57"/>
  <c r="M79" i="57"/>
  <c r="M78" i="57"/>
  <c r="M77" i="57"/>
  <c r="M76" i="57"/>
  <c r="M75" i="57"/>
  <c r="M74" i="57"/>
  <c r="M73" i="57"/>
  <c r="M70" i="57"/>
  <c r="M69" i="57"/>
  <c r="K69" i="57"/>
  <c r="M68" i="57"/>
  <c r="M67" i="57"/>
  <c r="K82" i="57"/>
  <c r="K81" i="57"/>
  <c r="K80" i="57"/>
  <c r="K79" i="57"/>
  <c r="K78" i="57"/>
  <c r="K77" i="57"/>
  <c r="K76" i="57"/>
  <c r="K75" i="57"/>
  <c r="K74" i="57"/>
  <c r="K73" i="57"/>
  <c r="K70" i="57"/>
  <c r="K68" i="57"/>
  <c r="K67" i="57"/>
  <c r="M20" i="57" l="1"/>
  <c r="K20" i="57"/>
  <c r="K24" i="57"/>
  <c r="M24" i="57" s="1"/>
  <c r="K19" i="57"/>
  <c r="M19" i="57" s="1"/>
  <c r="K23" i="57"/>
  <c r="M23" i="57" s="1"/>
  <c r="K26" i="57"/>
  <c r="M26" i="57" s="1"/>
  <c r="E18" i="56" l="1"/>
  <c r="AW33" i="40"/>
  <c r="AW34" i="40"/>
  <c r="AW35" i="40"/>
  <c r="AW36" i="40"/>
  <c r="AW37" i="40"/>
  <c r="AW38" i="40"/>
  <c r="AW39" i="40"/>
  <c r="AW40" i="40"/>
  <c r="AW41" i="40"/>
  <c r="AW32" i="40"/>
  <c r="AT33" i="40"/>
  <c r="AT34" i="40"/>
  <c r="AT35" i="40"/>
  <c r="AT36" i="40"/>
  <c r="AT37" i="40"/>
  <c r="AT38" i="40"/>
  <c r="AT39" i="40"/>
  <c r="AT40" i="40"/>
  <c r="AT41" i="40"/>
  <c r="AT32" i="40"/>
  <c r="AQ33" i="40"/>
  <c r="AQ34" i="40"/>
  <c r="AQ35" i="40"/>
  <c r="AQ36" i="40"/>
  <c r="AQ37" i="40"/>
  <c r="AQ38" i="40"/>
  <c r="AQ39" i="40"/>
  <c r="AQ40" i="40"/>
  <c r="AQ41" i="40"/>
  <c r="AQ32" i="40"/>
  <c r="AN33" i="40"/>
  <c r="AN34" i="40"/>
  <c r="AN35" i="40"/>
  <c r="AN36" i="40"/>
  <c r="AN37" i="40"/>
  <c r="AN38" i="40"/>
  <c r="AN39" i="40"/>
  <c r="AN40" i="40"/>
  <c r="AN41" i="40"/>
  <c r="AN32" i="40"/>
  <c r="AK33" i="40"/>
  <c r="AK34" i="40"/>
  <c r="AK35" i="40"/>
  <c r="AK36" i="40"/>
  <c r="AK37" i="40"/>
  <c r="AK38" i="40"/>
  <c r="AK39" i="40"/>
  <c r="AK40" i="40"/>
  <c r="AK41" i="40"/>
  <c r="AK32" i="40"/>
  <c r="AH33" i="40"/>
  <c r="AH34" i="40"/>
  <c r="AH35" i="40"/>
  <c r="AH36" i="40"/>
  <c r="AH37" i="40"/>
  <c r="AH38" i="40"/>
  <c r="AH39" i="40"/>
  <c r="AH40" i="40"/>
  <c r="AH41" i="40"/>
  <c r="AH32" i="40"/>
  <c r="AE33" i="40"/>
  <c r="AE34" i="40"/>
  <c r="AE35" i="40"/>
  <c r="AE36" i="40"/>
  <c r="AE37" i="40"/>
  <c r="AE38" i="40"/>
  <c r="AE39" i="40"/>
  <c r="AE40" i="40"/>
  <c r="AE41" i="40"/>
  <c r="AE32" i="40"/>
  <c r="AB33" i="40"/>
  <c r="AB34" i="40"/>
  <c r="AB35" i="40"/>
  <c r="AB36" i="40"/>
  <c r="AB37" i="40"/>
  <c r="AB38" i="40"/>
  <c r="AB39" i="40"/>
  <c r="AB40" i="40"/>
  <c r="AB41" i="40"/>
  <c r="AB32" i="40"/>
  <c r="S28" i="40"/>
  <c r="S29" i="40"/>
  <c r="S30" i="40"/>
  <c r="S27" i="40"/>
  <c r="P28" i="40"/>
  <c r="P29" i="40"/>
  <c r="P30" i="40"/>
  <c r="P27" i="40"/>
  <c r="E9" i="57"/>
  <c r="AX33" i="40"/>
  <c r="AX34" i="40"/>
  <c r="AX35" i="40"/>
  <c r="AX36" i="40"/>
  <c r="AX37" i="40"/>
  <c r="AX38" i="40"/>
  <c r="AX39" i="40"/>
  <c r="AX40" i="40"/>
  <c r="AX41" i="40"/>
  <c r="AX32" i="40"/>
  <c r="AU33" i="40"/>
  <c r="AU34" i="40"/>
  <c r="AU35" i="40"/>
  <c r="AU36" i="40"/>
  <c r="AU37" i="40"/>
  <c r="AU38" i="40"/>
  <c r="AU39" i="40"/>
  <c r="AU40" i="40"/>
  <c r="AU41" i="40"/>
  <c r="AU32" i="40"/>
  <c r="AR33" i="40"/>
  <c r="AR34" i="40"/>
  <c r="AR35" i="40"/>
  <c r="AR36" i="40"/>
  <c r="AR37" i="40"/>
  <c r="AR38" i="40"/>
  <c r="AR39" i="40"/>
  <c r="AR40" i="40"/>
  <c r="AR41" i="40"/>
  <c r="AR32" i="40"/>
  <c r="AO33" i="40"/>
  <c r="AO34" i="40"/>
  <c r="AO35" i="40"/>
  <c r="AO36" i="40"/>
  <c r="AO37" i="40"/>
  <c r="AO38" i="40"/>
  <c r="AO39" i="40"/>
  <c r="AO40" i="40"/>
  <c r="AO41" i="40"/>
  <c r="AO32" i="40"/>
  <c r="AL33" i="40"/>
  <c r="AL34" i="40"/>
  <c r="AL35" i="40"/>
  <c r="AL36" i="40"/>
  <c r="AL37" i="40"/>
  <c r="AL38" i="40"/>
  <c r="AL39" i="40"/>
  <c r="AL40" i="40"/>
  <c r="AL41" i="40"/>
  <c r="AL32" i="40"/>
  <c r="AI33" i="40"/>
  <c r="AI34" i="40"/>
  <c r="AI35" i="40"/>
  <c r="AI36" i="40"/>
  <c r="AI37" i="40"/>
  <c r="AI38" i="40"/>
  <c r="AI39" i="40"/>
  <c r="AI40" i="40"/>
  <c r="AI41" i="40"/>
  <c r="AI32" i="40"/>
  <c r="AF33" i="40"/>
  <c r="AF34" i="40"/>
  <c r="AF35" i="40"/>
  <c r="AF36" i="40"/>
  <c r="AF37" i="40"/>
  <c r="AF38" i="40"/>
  <c r="AF39" i="40"/>
  <c r="AF40" i="40"/>
  <c r="AF41" i="40"/>
  <c r="AF32" i="40"/>
  <c r="AC33" i="40"/>
  <c r="AC34" i="40"/>
  <c r="AC35" i="40"/>
  <c r="AC36" i="40"/>
  <c r="AC37" i="40"/>
  <c r="AC38" i="40"/>
  <c r="AC39" i="40"/>
  <c r="AC40" i="40"/>
  <c r="AC41" i="40"/>
  <c r="AC32" i="40"/>
  <c r="Z33" i="40"/>
  <c r="Z34" i="40"/>
  <c r="Z35" i="40"/>
  <c r="Z36" i="40"/>
  <c r="Z37" i="40"/>
  <c r="Z38" i="40"/>
  <c r="Z39" i="40"/>
  <c r="Z40" i="40"/>
  <c r="Z41" i="40"/>
  <c r="Z32" i="40"/>
  <c r="W33" i="40"/>
  <c r="W34" i="40"/>
  <c r="W35" i="40"/>
  <c r="W36" i="40"/>
  <c r="W37" i="40"/>
  <c r="W38" i="40"/>
  <c r="W39" i="40"/>
  <c r="W40" i="40"/>
  <c r="W41" i="40"/>
  <c r="W32" i="40"/>
  <c r="T33" i="40"/>
  <c r="T34" i="40"/>
  <c r="T35" i="40"/>
  <c r="T36" i="40"/>
  <c r="T37" i="40"/>
  <c r="T38" i="40"/>
  <c r="T39" i="40"/>
  <c r="T40" i="40"/>
  <c r="T41" i="40"/>
  <c r="T32" i="40"/>
  <c r="Q33" i="40"/>
  <c r="Q34" i="40"/>
  <c r="Q35" i="40"/>
  <c r="Q36" i="40"/>
  <c r="Q37" i="40"/>
  <c r="Q38" i="40"/>
  <c r="Q39" i="40"/>
  <c r="Q40" i="40"/>
  <c r="Q41" i="40"/>
  <c r="Q32" i="40"/>
  <c r="AW28" i="40"/>
  <c r="AW29" i="40"/>
  <c r="AW30" i="40"/>
  <c r="AW27" i="40"/>
  <c r="AQ28" i="40"/>
  <c r="AQ29" i="40"/>
  <c r="AQ30" i="40"/>
  <c r="AQ27" i="40"/>
  <c r="AK28" i="40"/>
  <c r="AK29" i="40"/>
  <c r="AK30" i="40"/>
  <c r="AK27" i="40"/>
  <c r="AE28" i="40"/>
  <c r="AE29" i="40"/>
  <c r="AE30" i="40"/>
  <c r="AE27" i="40"/>
  <c r="AT28" i="40"/>
  <c r="AT29" i="40"/>
  <c r="AT30" i="40"/>
  <c r="AT27" i="40"/>
  <c r="AN28" i="40"/>
  <c r="AN29" i="40"/>
  <c r="AN30" i="40"/>
  <c r="AN27" i="40"/>
  <c r="AH28" i="40"/>
  <c r="AH29" i="40"/>
  <c r="AH30" i="40"/>
  <c r="AH27" i="40"/>
  <c r="AB28" i="40"/>
  <c r="AB29" i="40"/>
  <c r="AB30" i="40"/>
  <c r="AB27" i="40"/>
  <c r="AX28" i="40"/>
  <c r="AX29" i="40"/>
  <c r="AX30" i="40"/>
  <c r="AX27" i="40"/>
  <c r="AU28" i="40"/>
  <c r="AU29" i="40"/>
  <c r="AU30" i="40"/>
  <c r="AU27" i="40"/>
  <c r="AR28" i="40"/>
  <c r="AR29" i="40"/>
  <c r="AR30" i="40"/>
  <c r="AR27" i="40"/>
  <c r="AO28" i="40"/>
  <c r="AO29" i="40"/>
  <c r="AO30" i="40"/>
  <c r="AO27" i="40"/>
  <c r="AL28" i="40"/>
  <c r="AL29" i="40"/>
  <c r="AL30" i="40"/>
  <c r="AL27" i="40"/>
  <c r="AI28" i="40"/>
  <c r="AI29" i="40"/>
  <c r="AI30" i="40"/>
  <c r="AI27" i="40"/>
  <c r="AF28" i="40"/>
  <c r="AF29" i="40"/>
  <c r="AF30" i="40"/>
  <c r="AF27" i="40"/>
  <c r="AC28" i="40"/>
  <c r="AC29" i="40"/>
  <c r="AC30" i="40"/>
  <c r="AC27" i="40"/>
  <c r="Z28" i="40"/>
  <c r="Z29" i="40"/>
  <c r="Z30" i="40"/>
  <c r="Z27" i="40"/>
  <c r="W28" i="40"/>
  <c r="W29" i="40"/>
  <c r="W30" i="40"/>
  <c r="W27" i="40"/>
  <c r="T28" i="40"/>
  <c r="T29" i="40"/>
  <c r="T30" i="40"/>
  <c r="T27" i="40"/>
  <c r="Q28" i="40"/>
  <c r="Q29" i="40"/>
  <c r="Q30" i="40"/>
  <c r="Q27" i="40"/>
  <c r="AX20" i="40"/>
  <c r="AX21" i="40"/>
  <c r="AX22" i="40"/>
  <c r="AX23" i="40"/>
  <c r="AX24" i="40"/>
  <c r="AX25" i="40"/>
  <c r="AX19" i="40"/>
  <c r="AU20" i="40"/>
  <c r="AU21" i="40"/>
  <c r="AU22" i="40"/>
  <c r="AU23" i="40"/>
  <c r="AU24" i="40"/>
  <c r="AU25" i="40"/>
  <c r="AU19" i="40"/>
  <c r="AR20" i="40"/>
  <c r="AR21" i="40"/>
  <c r="AR22" i="40"/>
  <c r="AR23" i="40"/>
  <c r="AR24" i="40"/>
  <c r="AR25" i="40"/>
  <c r="AR19" i="40"/>
  <c r="AO20" i="40"/>
  <c r="AO21" i="40"/>
  <c r="AO22" i="40"/>
  <c r="AO23" i="40"/>
  <c r="AO24" i="40"/>
  <c r="AO25" i="40"/>
  <c r="AO19" i="40"/>
  <c r="AL20" i="40"/>
  <c r="AL21" i="40"/>
  <c r="AL22" i="40"/>
  <c r="AL23" i="40"/>
  <c r="AL24" i="40"/>
  <c r="AL25" i="40"/>
  <c r="AL19" i="40"/>
  <c r="AI20" i="40"/>
  <c r="AI21" i="40"/>
  <c r="AI22" i="40"/>
  <c r="AI23" i="40"/>
  <c r="AI24" i="40"/>
  <c r="AI25" i="40"/>
  <c r="AI19" i="40"/>
  <c r="AF20" i="40"/>
  <c r="AF21" i="40"/>
  <c r="AF22" i="40"/>
  <c r="AF23" i="40"/>
  <c r="AF24" i="40"/>
  <c r="AF25" i="40"/>
  <c r="AF19" i="40"/>
  <c r="AC20" i="40"/>
  <c r="AC21" i="40"/>
  <c r="AC22" i="40"/>
  <c r="AC23" i="40"/>
  <c r="AC24" i="40"/>
  <c r="AC25" i="40"/>
  <c r="AC19" i="40"/>
  <c r="Z20" i="40"/>
  <c r="Z21" i="40"/>
  <c r="Z22" i="40"/>
  <c r="Z23" i="40"/>
  <c r="Z24" i="40"/>
  <c r="Z25" i="40"/>
  <c r="Z19" i="40"/>
  <c r="W20" i="40"/>
  <c r="W21" i="40"/>
  <c r="W22" i="40"/>
  <c r="W23" i="40"/>
  <c r="W24" i="40"/>
  <c r="W25" i="40"/>
  <c r="W19" i="40"/>
  <c r="T20" i="40"/>
  <c r="T21" i="40"/>
  <c r="T22" i="40"/>
  <c r="T23" i="40"/>
  <c r="T24" i="40"/>
  <c r="T25" i="40"/>
  <c r="Q20" i="40"/>
  <c r="Q21" i="40"/>
  <c r="Q22" i="40"/>
  <c r="Q23" i="40"/>
  <c r="Q24" i="40"/>
  <c r="Q25" i="40"/>
  <c r="N20" i="40"/>
  <c r="N21" i="40"/>
  <c r="N22" i="40"/>
  <c r="N23" i="40"/>
  <c r="N24" i="40"/>
  <c r="N25" i="40"/>
  <c r="T19" i="40"/>
  <c r="Q19" i="40"/>
  <c r="AW20" i="40"/>
  <c r="AW21" i="40"/>
  <c r="AW22" i="40"/>
  <c r="AW23" i="40"/>
  <c r="AW24" i="40"/>
  <c r="AW25" i="40"/>
  <c r="AQ20" i="40"/>
  <c r="AQ21" i="40"/>
  <c r="AQ22" i="40"/>
  <c r="AQ23" i="40"/>
  <c r="AQ24" i="40"/>
  <c r="AQ25" i="40"/>
  <c r="AQ19" i="40"/>
  <c r="AK20" i="40"/>
  <c r="AK21" i="40"/>
  <c r="AK22" i="40"/>
  <c r="AK23" i="40"/>
  <c r="AK24" i="40"/>
  <c r="AK25" i="40"/>
  <c r="AK19" i="40"/>
  <c r="AE20" i="40"/>
  <c r="AE21" i="40"/>
  <c r="AE22" i="40"/>
  <c r="AE23" i="40"/>
  <c r="AE24" i="40"/>
  <c r="AE25" i="40"/>
  <c r="AE19" i="40"/>
  <c r="AT20" i="40"/>
  <c r="AT21" i="40"/>
  <c r="AT22" i="40"/>
  <c r="AT23" i="40"/>
  <c r="AT24" i="40"/>
  <c r="AT25" i="40"/>
  <c r="AN20" i="40"/>
  <c r="AN21" i="40"/>
  <c r="AN22" i="40"/>
  <c r="AN23" i="40"/>
  <c r="AN24" i="40"/>
  <c r="AN25" i="40"/>
  <c r="AH20" i="40"/>
  <c r="AH21" i="40"/>
  <c r="AH22" i="40"/>
  <c r="AH23" i="40"/>
  <c r="AH24" i="40"/>
  <c r="AH25" i="40"/>
  <c r="AT19" i="40"/>
  <c r="AN19" i="40"/>
  <c r="AH19" i="40"/>
  <c r="AB20" i="40"/>
  <c r="AB21" i="40"/>
  <c r="AB22" i="40"/>
  <c r="AB23" i="40"/>
  <c r="AB24" i="40"/>
  <c r="AB25" i="40"/>
  <c r="AB19" i="40"/>
  <c r="G29" i="71"/>
  <c r="G28" i="71"/>
  <c r="G27" i="71"/>
  <c r="G26" i="71"/>
  <c r="G25" i="71"/>
  <c r="G24" i="71"/>
  <c r="G23" i="71"/>
  <c r="AW19" i="40" s="1"/>
  <c r="E12" i="71"/>
  <c r="E11" i="71"/>
  <c r="E10" i="71"/>
  <c r="E9" i="71"/>
  <c r="E8" i="71"/>
  <c r="E7" i="71"/>
  <c r="E6" i="71"/>
  <c r="G29" i="70"/>
  <c r="G28" i="70"/>
  <c r="G27" i="70"/>
  <c r="G26" i="70"/>
  <c r="G25" i="70"/>
  <c r="G24" i="70"/>
  <c r="G23" i="70"/>
  <c r="E12" i="70"/>
  <c r="E11" i="70"/>
  <c r="E10" i="70"/>
  <c r="E9" i="70"/>
  <c r="E8" i="70"/>
  <c r="E7" i="70"/>
  <c r="E6" i="70"/>
  <c r="G29" i="69"/>
  <c r="G28" i="69"/>
  <c r="G27" i="69"/>
  <c r="G26" i="69"/>
  <c r="G25" i="69"/>
  <c r="G24" i="69"/>
  <c r="G23" i="69"/>
  <c r="E12" i="69"/>
  <c r="E11" i="69"/>
  <c r="E10" i="69"/>
  <c r="E9" i="69"/>
  <c r="E8" i="69"/>
  <c r="E7" i="69"/>
  <c r="E6" i="69"/>
  <c r="G29" i="68"/>
  <c r="G28" i="68"/>
  <c r="G27" i="68"/>
  <c r="G26" i="68"/>
  <c r="G25" i="68"/>
  <c r="G24" i="68"/>
  <c r="G23" i="68"/>
  <c r="E12" i="68"/>
  <c r="E11" i="68"/>
  <c r="E10" i="68"/>
  <c r="E9" i="68"/>
  <c r="E8" i="68"/>
  <c r="E7" i="68"/>
  <c r="E6" i="68"/>
  <c r="G29" i="67"/>
  <c r="G28" i="67"/>
  <c r="G27" i="67"/>
  <c r="G26" i="67"/>
  <c r="G25" i="67"/>
  <c r="G24" i="67"/>
  <c r="G23" i="67"/>
  <c r="E12" i="67"/>
  <c r="E11" i="67"/>
  <c r="E10" i="67"/>
  <c r="E9" i="67"/>
  <c r="E8" i="67"/>
  <c r="E7" i="67"/>
  <c r="E6" i="67"/>
  <c r="G29" i="66"/>
  <c r="G28" i="66"/>
  <c r="G27" i="66"/>
  <c r="G26" i="66"/>
  <c r="G25" i="66"/>
  <c r="G24" i="66"/>
  <c r="G23" i="66"/>
  <c r="E12" i="66"/>
  <c r="E11" i="66"/>
  <c r="E10" i="66"/>
  <c r="E9" i="66"/>
  <c r="E8" i="66"/>
  <c r="E7" i="66"/>
  <c r="E6" i="66"/>
  <c r="G29" i="65"/>
  <c r="G28" i="65"/>
  <c r="G27" i="65"/>
  <c r="G26" i="65"/>
  <c r="G25" i="65"/>
  <c r="G24" i="65"/>
  <c r="G23" i="65"/>
  <c r="E12" i="65"/>
  <c r="E11" i="65"/>
  <c r="E10" i="65"/>
  <c r="E9" i="65"/>
  <c r="E8" i="65"/>
  <c r="E7" i="65"/>
  <c r="E6" i="65"/>
  <c r="G29" i="64"/>
  <c r="G28" i="64"/>
  <c r="G27" i="64"/>
  <c r="G26" i="64"/>
  <c r="G25" i="64"/>
  <c r="G24" i="64"/>
  <c r="G23" i="64"/>
  <c r="E12" i="64"/>
  <c r="E11" i="64"/>
  <c r="E10" i="64"/>
  <c r="E9" i="64"/>
  <c r="E8" i="64"/>
  <c r="E7" i="64"/>
  <c r="E6" i="64"/>
  <c r="Y33" i="40"/>
  <c r="Y34" i="40"/>
  <c r="Y35" i="40"/>
  <c r="Y36" i="40"/>
  <c r="Y37" i="40"/>
  <c r="Y38" i="40"/>
  <c r="Y39" i="40"/>
  <c r="Y40" i="40"/>
  <c r="Y41" i="40"/>
  <c r="Y32" i="40"/>
  <c r="V33" i="40"/>
  <c r="V34" i="40"/>
  <c r="V35" i="40"/>
  <c r="V36" i="40"/>
  <c r="V37" i="40"/>
  <c r="V38" i="40"/>
  <c r="V39" i="40"/>
  <c r="V40" i="40"/>
  <c r="V41" i="40"/>
  <c r="V32" i="40"/>
  <c r="S33" i="40"/>
  <c r="S34" i="40"/>
  <c r="S35" i="40"/>
  <c r="S36" i="40"/>
  <c r="S37" i="40"/>
  <c r="S38" i="40"/>
  <c r="S39" i="40"/>
  <c r="S40" i="40"/>
  <c r="S41" i="40"/>
  <c r="S32" i="40"/>
  <c r="P33" i="40"/>
  <c r="P34" i="40"/>
  <c r="P35" i="40"/>
  <c r="P36" i="40"/>
  <c r="P37" i="40"/>
  <c r="P38" i="40"/>
  <c r="P39" i="40"/>
  <c r="P40" i="40"/>
  <c r="P41" i="40"/>
  <c r="P32" i="40"/>
  <c r="N32" i="40"/>
  <c r="Y28" i="40"/>
  <c r="Y29" i="40"/>
  <c r="Y30" i="40"/>
  <c r="Y27" i="40"/>
  <c r="V28" i="40"/>
  <c r="V29" i="40"/>
  <c r="V30" i="40"/>
  <c r="V27" i="40"/>
  <c r="N27" i="40"/>
  <c r="Y20" i="40"/>
  <c r="Y21" i="40"/>
  <c r="Y22" i="40"/>
  <c r="Y23" i="40"/>
  <c r="Y24" i="40"/>
  <c r="Y25" i="40"/>
  <c r="Y19" i="40"/>
  <c r="V20" i="40"/>
  <c r="V21" i="40"/>
  <c r="V22" i="40"/>
  <c r="V23" i="40"/>
  <c r="V24" i="40"/>
  <c r="V25" i="40"/>
  <c r="V19" i="40"/>
  <c r="S20" i="40"/>
  <c r="S21" i="40"/>
  <c r="S22" i="40"/>
  <c r="S23" i="40"/>
  <c r="S24" i="40"/>
  <c r="S25" i="40"/>
  <c r="P20" i="40"/>
  <c r="P21" i="40"/>
  <c r="P22" i="40"/>
  <c r="P23" i="40"/>
  <c r="P24" i="40"/>
  <c r="P25" i="40"/>
  <c r="P19" i="40"/>
  <c r="S19" i="40"/>
  <c r="G29" i="63"/>
  <c r="G28" i="63"/>
  <c r="G27" i="63"/>
  <c r="G26" i="63"/>
  <c r="G25" i="63"/>
  <c r="G24" i="63"/>
  <c r="G23" i="63"/>
  <c r="E12" i="63"/>
  <c r="E11" i="63"/>
  <c r="E10" i="63"/>
  <c r="E9" i="63"/>
  <c r="E8" i="63"/>
  <c r="E7" i="63"/>
  <c r="E6" i="63"/>
  <c r="G29" i="62"/>
  <c r="G28" i="62"/>
  <c r="G27" i="62"/>
  <c r="G26" i="62"/>
  <c r="G25" i="62"/>
  <c r="G24" i="62"/>
  <c r="G23" i="62"/>
  <c r="E12" i="62"/>
  <c r="E11" i="62"/>
  <c r="E10" i="62"/>
  <c r="E9" i="62"/>
  <c r="E8" i="62"/>
  <c r="E7" i="62"/>
  <c r="E6" i="62"/>
  <c r="G29" i="61"/>
  <c r="G28" i="61"/>
  <c r="G27" i="61"/>
  <c r="G26" i="61"/>
  <c r="G25" i="61"/>
  <c r="G24" i="61"/>
  <c r="G23" i="61"/>
  <c r="E12" i="61"/>
  <c r="E11" i="61"/>
  <c r="E10" i="61"/>
  <c r="E9" i="61"/>
  <c r="E8" i="61"/>
  <c r="E7" i="61"/>
  <c r="E6" i="61"/>
  <c r="E13" i="40"/>
  <c r="E13" i="61" s="1"/>
  <c r="E18" i="61" s="1"/>
  <c r="T17" i="40" s="1"/>
  <c r="G29" i="59"/>
  <c r="G28" i="59"/>
  <c r="G27" i="59"/>
  <c r="G26" i="59"/>
  <c r="G25" i="59"/>
  <c r="G24" i="59"/>
  <c r="G23" i="59"/>
  <c r="E12" i="59"/>
  <c r="E11" i="59"/>
  <c r="E10" i="59"/>
  <c r="E9" i="59"/>
  <c r="E8" i="59"/>
  <c r="E7" i="59"/>
  <c r="E6" i="59"/>
  <c r="E13" i="70" l="1"/>
  <c r="E18" i="70" s="1"/>
  <c r="AU17" i="40" s="1"/>
  <c r="E13" i="71"/>
  <c r="E18" i="71" s="1"/>
  <c r="AX17" i="40" s="1"/>
  <c r="E13" i="67"/>
  <c r="E18" i="67" s="1"/>
  <c r="AI17" i="40" s="1"/>
  <c r="E13" i="68"/>
  <c r="E18" i="68" s="1"/>
  <c r="AO17" i="40" s="1"/>
  <c r="E13" i="65"/>
  <c r="E18" i="65" s="1"/>
  <c r="AF17" i="40" s="1"/>
  <c r="E13" i="66"/>
  <c r="E18" i="66" s="1"/>
  <c r="AL17" i="40" s="1"/>
  <c r="E13" i="69"/>
  <c r="E18" i="69" s="1"/>
  <c r="AR17" i="40" s="1"/>
  <c r="E13" i="64"/>
  <c r="E18" i="64" s="1"/>
  <c r="AC17" i="40" s="1"/>
  <c r="E13" i="56"/>
  <c r="E13" i="62"/>
  <c r="E18" i="62" s="1"/>
  <c r="W17" i="40" s="1"/>
  <c r="E13" i="58"/>
  <c r="E18" i="58" s="1"/>
  <c r="N17" i="40" s="1"/>
  <c r="E13" i="63"/>
  <c r="E18" i="63" s="1"/>
  <c r="Z17" i="40" s="1"/>
  <c r="E13" i="59"/>
  <c r="E18" i="59" s="1"/>
  <c r="Q17" i="40" s="1"/>
  <c r="I92" i="57"/>
  <c r="G92" i="57" s="1"/>
  <c r="I91" i="57"/>
  <c r="G91" i="57" s="1"/>
  <c r="I90" i="57"/>
  <c r="G90" i="57" s="1"/>
  <c r="I89" i="57"/>
  <c r="G89" i="57" s="1"/>
  <c r="I88" i="57"/>
  <c r="G88" i="57" s="1"/>
  <c r="I87" i="57"/>
  <c r="G87" i="57" s="1"/>
  <c r="I86" i="57"/>
  <c r="G86" i="57" s="1"/>
  <c r="I85" i="57"/>
  <c r="G85" i="57" s="1"/>
  <c r="I84" i="57"/>
  <c r="G84" i="57" s="1"/>
  <c r="I82" i="57"/>
  <c r="G82" i="57" s="1"/>
  <c r="I81" i="57"/>
  <c r="G81" i="57" s="1"/>
  <c r="I80" i="57"/>
  <c r="G80" i="57" s="1"/>
  <c r="I79" i="57"/>
  <c r="G79" i="57" s="1"/>
  <c r="I78" i="57"/>
  <c r="G78" i="57" s="1"/>
  <c r="I77" i="57"/>
  <c r="G77" i="57" s="1"/>
  <c r="I76" i="57"/>
  <c r="G76" i="57" s="1"/>
  <c r="I75" i="57"/>
  <c r="G75" i="57" s="1"/>
  <c r="I74" i="57"/>
  <c r="G74" i="57" s="1"/>
  <c r="I70" i="57"/>
  <c r="G70" i="57" s="1"/>
  <c r="I69" i="57"/>
  <c r="I68" i="57"/>
  <c r="G68" i="57" s="1"/>
  <c r="I67" i="57"/>
  <c r="I66" i="57"/>
  <c r="G66" i="57" s="1"/>
  <c r="I65" i="57"/>
  <c r="G65" i="57" s="1"/>
  <c r="I64" i="57"/>
  <c r="G64" i="57" s="1"/>
  <c r="I63" i="57"/>
  <c r="G63" i="57" s="1"/>
  <c r="I62" i="57"/>
  <c r="G62" i="57" s="1"/>
  <c r="I61" i="57"/>
  <c r="G61" i="57" s="1"/>
  <c r="I60" i="57"/>
  <c r="I59" i="57"/>
  <c r="G59" i="57" s="1"/>
  <c r="I58" i="57"/>
  <c r="G58" i="57" s="1"/>
  <c r="I56" i="57"/>
  <c r="G56" i="57" s="1"/>
  <c r="I55" i="57"/>
  <c r="G55" i="57" s="1"/>
  <c r="I54" i="57"/>
  <c r="G54" i="57" s="1"/>
  <c r="I53" i="57"/>
  <c r="G53" i="57" s="1"/>
  <c r="I52" i="57"/>
  <c r="G52" i="57" s="1"/>
  <c r="I51" i="57"/>
  <c r="G51" i="57" s="1"/>
  <c r="I50" i="57"/>
  <c r="G50" i="57" s="1"/>
  <c r="I49" i="57"/>
  <c r="G49" i="57" s="1"/>
  <c r="I48" i="57"/>
  <c r="G48" i="57" s="1"/>
  <c r="G60" i="57"/>
  <c r="I46" i="57"/>
  <c r="G46" i="57" s="1"/>
  <c r="I45" i="57"/>
  <c r="G45" i="57" s="1"/>
  <c r="I44" i="57"/>
  <c r="G44" i="57" s="1"/>
  <c r="I36" i="57"/>
  <c r="I33" i="57"/>
  <c r="G33" i="57" s="1"/>
  <c r="I43" i="57"/>
  <c r="G43" i="57" s="1"/>
  <c r="I42" i="57"/>
  <c r="G42" i="57" s="1"/>
  <c r="I41" i="57"/>
  <c r="G41" i="57" s="1"/>
  <c r="I40" i="57"/>
  <c r="G40" i="57" s="1"/>
  <c r="I39" i="57"/>
  <c r="G39" i="57" s="1"/>
  <c r="I38" i="57"/>
  <c r="G38" i="57" s="1"/>
  <c r="I35" i="57"/>
  <c r="G35" i="57" s="1"/>
  <c r="I34" i="57"/>
  <c r="G34" i="57" s="1"/>
  <c r="I32" i="57"/>
  <c r="G32" i="57" s="1"/>
  <c r="I31" i="57"/>
  <c r="G31" i="57" s="1"/>
  <c r="I30" i="57"/>
  <c r="G30" i="57" s="1"/>
  <c r="I29" i="57"/>
  <c r="I28" i="57"/>
  <c r="G28" i="57" s="1"/>
  <c r="E12" i="57"/>
  <c r="E11" i="57"/>
  <c r="E10" i="57"/>
  <c r="E8" i="57"/>
  <c r="E7" i="57"/>
  <c r="E6" i="57"/>
  <c r="G29" i="57"/>
  <c r="G36" i="57"/>
  <c r="G26" i="57"/>
  <c r="G25" i="57"/>
  <c r="G24" i="57"/>
  <c r="G23" i="57"/>
  <c r="G22" i="57"/>
  <c r="G21" i="57"/>
  <c r="G20" i="57"/>
  <c r="G19" i="57"/>
  <c r="G18" i="57"/>
  <c r="E83" i="57"/>
  <c r="E73" i="57"/>
  <c r="E70" i="57"/>
  <c r="E69" i="57"/>
  <c r="E68" i="57"/>
  <c r="E67" i="57"/>
  <c r="E57" i="57"/>
  <c r="E47" i="57"/>
  <c r="E37" i="57"/>
  <c r="E27" i="57"/>
  <c r="E17" i="57"/>
  <c r="E6" i="58"/>
  <c r="E7" i="58"/>
  <c r="E8" i="58"/>
  <c r="E9" i="58"/>
  <c r="E10" i="58"/>
  <c r="E11" i="58"/>
  <c r="E12" i="58"/>
  <c r="G23" i="58"/>
  <c r="M19" i="40" s="1"/>
  <c r="N19" i="40" s="1"/>
  <c r="G24" i="58"/>
  <c r="G25" i="58"/>
  <c r="G26" i="58"/>
  <c r="G27" i="58"/>
  <c r="G28" i="58"/>
  <c r="M24" i="40" s="1"/>
  <c r="G29" i="58"/>
  <c r="M25" i="40" s="1"/>
  <c r="N33" i="40"/>
  <c r="N35" i="40"/>
  <c r="N36" i="40"/>
  <c r="N37" i="40"/>
  <c r="N38" i="40"/>
  <c r="N39" i="40"/>
  <c r="N40" i="40"/>
  <c r="N41" i="40"/>
  <c r="M33" i="40"/>
  <c r="M34" i="40"/>
  <c r="N34" i="40" s="1"/>
  <c r="M35" i="40"/>
  <c r="M36" i="40"/>
  <c r="M37" i="40"/>
  <c r="M38" i="40"/>
  <c r="M39" i="40"/>
  <c r="M40" i="40"/>
  <c r="M41" i="40"/>
  <c r="M32" i="40"/>
  <c r="N28" i="40"/>
  <c r="N29" i="40"/>
  <c r="M28" i="40"/>
  <c r="M29" i="40"/>
  <c r="M30" i="40"/>
  <c r="N30" i="40" s="1"/>
  <c r="M27" i="40"/>
  <c r="M20" i="40"/>
  <c r="M21" i="40"/>
  <c r="M22" i="40"/>
  <c r="M23" i="40"/>
  <c r="E12" i="56"/>
  <c r="E11" i="56"/>
  <c r="E10" i="56"/>
  <c r="E9" i="56"/>
  <c r="E8" i="56"/>
  <c r="E7" i="56"/>
  <c r="E6" i="56"/>
  <c r="J33" i="40"/>
  <c r="J34" i="40"/>
  <c r="K34" i="40" s="1"/>
  <c r="J35" i="40"/>
  <c r="J36" i="40"/>
  <c r="J37" i="40"/>
  <c r="J38" i="40"/>
  <c r="J39" i="40"/>
  <c r="J40" i="40"/>
  <c r="J41" i="40"/>
  <c r="J32" i="40"/>
  <c r="J28" i="40"/>
  <c r="J29" i="40"/>
  <c r="J30" i="40"/>
  <c r="K30" i="40" s="1"/>
  <c r="J27" i="40"/>
  <c r="K39" i="40"/>
  <c r="K40" i="40"/>
  <c r="K41" i="40"/>
  <c r="K38" i="40"/>
  <c r="K37" i="40"/>
  <c r="K36" i="40"/>
  <c r="K35" i="40"/>
  <c r="K33" i="40"/>
  <c r="K32" i="40"/>
  <c r="K29" i="40"/>
  <c r="K28" i="40"/>
  <c r="K27" i="40"/>
  <c r="E13" i="57"/>
  <c r="G29" i="56" l="1"/>
  <c r="G28" i="56"/>
  <c r="I73" i="57" s="1"/>
  <c r="G27" i="56"/>
  <c r="G26" i="56"/>
  <c r="G25" i="56"/>
  <c r="G24" i="56"/>
  <c r="G23" i="56"/>
  <c r="G17" i="57" s="1"/>
  <c r="J21" i="40" l="1"/>
  <c r="I37" i="57"/>
  <c r="G37" i="57" s="1"/>
  <c r="J24" i="40"/>
  <c r="G73" i="57"/>
  <c r="J20" i="40"/>
  <c r="I27" i="57"/>
  <c r="G27" i="57" s="1"/>
  <c r="J22" i="40"/>
  <c r="I47" i="57"/>
  <c r="G47" i="57" s="1"/>
  <c r="J23" i="40"/>
  <c r="I57" i="57"/>
  <c r="G57" i="57" s="1"/>
  <c r="J25" i="40"/>
  <c r="I83" i="57"/>
  <c r="G83" i="57" s="1"/>
  <c r="J19" i="40"/>
  <c r="K17" i="40" l="1"/>
  <c r="K21" i="40"/>
  <c r="K22" i="40"/>
  <c r="K23" i="40"/>
  <c r="K24" i="40"/>
  <c r="K25" i="40"/>
  <c r="K20" i="40"/>
  <c r="K19" i="40" l="1"/>
  <c r="G69" i="57"/>
  <c r="G67" i="57"/>
</calcChain>
</file>

<file path=xl/sharedStrings.xml><?xml version="1.0" encoding="utf-8"?>
<sst xmlns="http://schemas.openxmlformats.org/spreadsheetml/2006/main" count="1352" uniqueCount="130">
  <si>
    <t>Angaben zum Projekt</t>
  </si>
  <si>
    <t>Laufzeit Beginn</t>
  </si>
  <si>
    <t>Laufzeit Ende</t>
  </si>
  <si>
    <t>Projektdauer (in Monaten)</t>
  </si>
  <si>
    <t>von</t>
  </si>
  <si>
    <t>bis</t>
  </si>
  <si>
    <t>SOLL</t>
  </si>
  <si>
    <t>Erfüllt
in %</t>
  </si>
  <si>
    <t>Projektträger</t>
  </si>
  <si>
    <t>Projekttitel</t>
  </si>
  <si>
    <t>Projektnummer</t>
  </si>
  <si>
    <t>Maßnahme</t>
  </si>
  <si>
    <t>Zeitraum des Indikatorenberichts</t>
  </si>
  <si>
    <t>Anteil an Laufzeit</t>
  </si>
  <si>
    <t>Outputindikatoren</t>
  </si>
  <si>
    <t>Spezifisches Ziel</t>
  </si>
  <si>
    <t>Kennung</t>
  </si>
  <si>
    <t>O.1.1</t>
  </si>
  <si>
    <t>O.1.1.1</t>
  </si>
  <si>
    <t>Zahl der Teilnehmenden, die Unterstützung erhalten haben</t>
  </si>
  <si>
    <t>Davon Zahl der Teilnehmenden, die Rechtsbeistand erhalten haben</t>
  </si>
  <si>
    <t>M&lt;18</t>
  </si>
  <si>
    <t>Gesamt</t>
  </si>
  <si>
    <t>M 18-60</t>
  </si>
  <si>
    <t>M&gt;60</t>
  </si>
  <si>
    <t>W&lt;18</t>
  </si>
  <si>
    <t>W 18-60</t>
  </si>
  <si>
    <t>W&gt;60</t>
  </si>
  <si>
    <t>Nb 18-60</t>
  </si>
  <si>
    <t>Nb&lt;18</t>
  </si>
  <si>
    <t>Nb&gt;60</t>
  </si>
  <si>
    <t>O.1.1.2</t>
  </si>
  <si>
    <t>Davon Zahl der Teilnehmenden, die andere Formen der Unterstützung als rechtliche Unterstützung erhalten haben, so u.a. Informationen und Hilfe während des gesamten Asylverfahrens</t>
  </si>
  <si>
    <t>O.1.1.3</t>
  </si>
  <si>
    <t>Davon Zahl der schutzbedürftigen Teilnehmenden, die Unterstützung erhalten haben</t>
  </si>
  <si>
    <t>O.1.2</t>
  </si>
  <si>
    <t>Zahl der Teilnehmenden an Schulungsmaßnahmen</t>
  </si>
  <si>
    <t>R.1.5</t>
  </si>
  <si>
    <t>Zahl der Teilnehmenden, die die Aus- und Fortbildung als nützlich für ihre Arbeit erachten</t>
  </si>
  <si>
    <t>Zahl der Teilnehmenden, die drei Monate nach der Aus- und Fortbildungsmaßnahme mitgeteilt haben, dass sie die während der Aus- und Fortbildung erworbenen Fähigkeiten und Kompetenzen anwenden</t>
  </si>
  <si>
    <t xml:space="preserve">R.1.6 </t>
  </si>
  <si>
    <t>Zahl der neu geschaffenen Plätze in den Aufnahmeeinrichtungen gemäß dem Besitzstand der Union</t>
  </si>
  <si>
    <t xml:space="preserve">O.1.3 </t>
  </si>
  <si>
    <t>Davon Zahl der neu geschaffenen Plätze für unbegleitete Minderjährige</t>
  </si>
  <si>
    <t xml:space="preserve">O.1.3.1 </t>
  </si>
  <si>
    <t>Zahl der renovierten oder sanierten Plätze in den Aufnahmeeinrichtungen gemäß dem Besitzstand der Union</t>
  </si>
  <si>
    <t xml:space="preserve">O.1.4 </t>
  </si>
  <si>
    <t>Davon Zahl der renovierten oder sanierten Plätze für unbegleitete Minderjährige</t>
  </si>
  <si>
    <t xml:space="preserve">O.1.4.1 </t>
  </si>
  <si>
    <t>ZNI 1.1</t>
  </si>
  <si>
    <t>Zahl der Psychologischen Betreuungsstunden</t>
  </si>
  <si>
    <t>ZNI 1.2</t>
  </si>
  <si>
    <t>Zahl der Teilnehmer, die psychologische Betreuung in Anspruch genommen haben</t>
  </si>
  <si>
    <t>Zahl der Schulungseinheiten im asylrechtlichen Verfahren</t>
  </si>
  <si>
    <t xml:space="preserve">ZNI 1.3 </t>
  </si>
  <si>
    <t>Anzahl der vorgenommenen bzw. erstellten IT-Funktionalitäten</t>
  </si>
  <si>
    <t xml:space="preserve">ZNI 1.4 </t>
  </si>
  <si>
    <t>Anzahl der Studien</t>
  </si>
  <si>
    <t xml:space="preserve">ZNI 1.5 </t>
  </si>
  <si>
    <t>Anzahl der Herkunftsländerinformationen</t>
  </si>
  <si>
    <t xml:space="preserve">ZNI 1.6 </t>
  </si>
  <si>
    <t>Anzahl der durchgeführten Vorhaben in Drittstaaten (Herkunfts-, Transit und Erstaufnahmeländer) in oder in unmittelbarer Nähe von Krisenregionen</t>
  </si>
  <si>
    <t xml:space="preserve">ZNI 1.7 </t>
  </si>
  <si>
    <t>davon Maßnahmen in oder in unmittelbarer Nähe von Krisenregionen</t>
  </si>
  <si>
    <t xml:space="preserve">ZNI 1.8 </t>
  </si>
  <si>
    <t>Aufbau und Stärkung der strukturellen Aufnahme- und Schutzkapazitäten von Drittstaaten</t>
  </si>
  <si>
    <t xml:space="preserve">ZNI 1.9 </t>
  </si>
  <si>
    <t>davon Anzahl der neu erschaffenen Infrastrukturen in Drittstaaten</t>
  </si>
  <si>
    <t xml:space="preserve">ZNI 1.10 </t>
  </si>
  <si>
    <t>Gesamtzahl</t>
  </si>
  <si>
    <t>Zusätzliche nationale Indikatoren</t>
  </si>
  <si>
    <t>Personenbezogene Indikatoren</t>
  </si>
  <si>
    <t>Indikatoren mit indirektem Personenbezug</t>
  </si>
  <si>
    <t>Anmerkungen</t>
  </si>
  <si>
    <r>
      <rPr>
        <b/>
        <sz val="16"/>
        <rFont val="Calibri"/>
        <family val="2"/>
        <scheme val="minor"/>
      </rPr>
      <t>Indikatorenbericht</t>
    </r>
    <r>
      <rPr>
        <sz val="10"/>
        <rFont val="Calibri"/>
        <family val="2"/>
        <scheme val="minor"/>
      </rPr>
      <t xml:space="preserve">
Asyl-, Migrations- und Integrationsfonds 2021-2027</t>
    </r>
  </si>
  <si>
    <r>
      <t xml:space="preserve">IST
</t>
    </r>
    <r>
      <rPr>
        <b/>
        <sz val="10"/>
        <color theme="0"/>
        <rFont val="Calibri"/>
        <family val="2"/>
        <scheme val="minor"/>
      </rPr>
      <t>bis 30.06.2023</t>
    </r>
  </si>
  <si>
    <r>
      <t xml:space="preserve">Indikatorenfortschritt
</t>
    </r>
    <r>
      <rPr>
        <sz val="8"/>
        <color theme="0"/>
        <rFont val="Calibri"/>
        <family val="2"/>
        <scheme val="minor"/>
      </rPr>
      <t>01.01.2023 - 30.06.2023</t>
    </r>
  </si>
  <si>
    <r>
      <t xml:space="preserve">Indikatorenfortschritt
</t>
    </r>
    <r>
      <rPr>
        <sz val="8"/>
        <color theme="0"/>
        <rFont val="Calibri"/>
        <family val="2"/>
        <scheme val="minor"/>
      </rPr>
      <t>01.07.2023 - 31.12.2023</t>
    </r>
  </si>
  <si>
    <r>
      <t xml:space="preserve">Indikatorenfortschritt
</t>
    </r>
    <r>
      <rPr>
        <sz val="8"/>
        <color theme="0"/>
        <rFont val="Calibri"/>
        <family val="2"/>
        <scheme val="minor"/>
      </rPr>
      <t>01.01.2024 - 30.06.2024</t>
    </r>
  </si>
  <si>
    <r>
      <t xml:space="preserve">Indikatorenfortschritt
</t>
    </r>
    <r>
      <rPr>
        <sz val="8"/>
        <color theme="0"/>
        <rFont val="Calibri"/>
        <family val="2"/>
        <scheme val="minor"/>
      </rPr>
      <t>01.07.2024 - 31.12.2024</t>
    </r>
  </si>
  <si>
    <r>
      <rPr>
        <b/>
        <sz val="16"/>
        <rFont val="Calibri"/>
        <family val="2"/>
        <scheme val="minor"/>
      </rPr>
      <t>Indikatorenbericht EK</t>
    </r>
    <r>
      <rPr>
        <sz val="10"/>
        <rFont val="Calibri"/>
        <family val="2"/>
        <scheme val="minor"/>
      </rPr>
      <t xml:space="preserve">
Asyl-, Migrations- und Integrationsfonds 2021-2027</t>
    </r>
  </si>
  <si>
    <r>
      <t xml:space="preserve">IST
</t>
    </r>
    <r>
      <rPr>
        <b/>
        <sz val="10"/>
        <color theme="0"/>
        <rFont val="Calibri"/>
        <family val="2"/>
        <scheme val="minor"/>
      </rPr>
      <t>bis 31.12.2023</t>
    </r>
  </si>
  <si>
    <t>m 18-60</t>
  </si>
  <si>
    <t>m &gt; 60</t>
  </si>
  <si>
    <t>m &lt; 18</t>
  </si>
  <si>
    <r>
      <t xml:space="preserve">IST
</t>
    </r>
    <r>
      <rPr>
        <b/>
        <sz val="10"/>
        <color theme="0"/>
        <rFont val="Calibri"/>
        <family val="2"/>
        <scheme val="minor"/>
      </rPr>
      <t>bis 30.06.2024</t>
    </r>
  </si>
  <si>
    <r>
      <t xml:space="preserve">IST
</t>
    </r>
    <r>
      <rPr>
        <b/>
        <sz val="10"/>
        <color theme="0"/>
        <rFont val="Calibri"/>
        <family val="2"/>
        <scheme val="minor"/>
      </rPr>
      <t>bis 31.12.2024</t>
    </r>
  </si>
  <si>
    <r>
      <t xml:space="preserve">IST
</t>
    </r>
    <r>
      <rPr>
        <b/>
        <sz val="10"/>
        <color theme="0"/>
        <rFont val="Calibri"/>
        <family val="2"/>
        <scheme val="minor"/>
      </rPr>
      <t>bis 30.06.2025</t>
    </r>
  </si>
  <si>
    <r>
      <t xml:space="preserve">IST
</t>
    </r>
    <r>
      <rPr>
        <b/>
        <sz val="10"/>
        <color theme="0"/>
        <rFont val="Calibri"/>
        <family val="2"/>
        <scheme val="minor"/>
      </rPr>
      <t>bis 31.12.2025</t>
    </r>
  </si>
  <si>
    <r>
      <t xml:space="preserve">IST
</t>
    </r>
    <r>
      <rPr>
        <b/>
        <sz val="10"/>
        <color theme="0"/>
        <rFont val="Calibri"/>
        <family val="2"/>
        <scheme val="minor"/>
      </rPr>
      <t>bis 30.06.2026</t>
    </r>
  </si>
  <si>
    <r>
      <t xml:space="preserve">IST
</t>
    </r>
    <r>
      <rPr>
        <b/>
        <sz val="10"/>
        <color theme="0"/>
        <rFont val="Calibri"/>
        <family val="2"/>
        <scheme val="minor"/>
      </rPr>
      <t>bis 31.12.2026</t>
    </r>
  </si>
  <si>
    <r>
      <t xml:space="preserve">IST
</t>
    </r>
    <r>
      <rPr>
        <b/>
        <sz val="10"/>
        <color theme="0"/>
        <rFont val="Calibri"/>
        <family val="2"/>
        <scheme val="minor"/>
      </rPr>
      <t>bis 30.06.2027</t>
    </r>
  </si>
  <si>
    <r>
      <t xml:space="preserve">IST
</t>
    </r>
    <r>
      <rPr>
        <b/>
        <sz val="10"/>
        <color theme="0"/>
        <rFont val="Calibri"/>
        <family val="2"/>
        <scheme val="minor"/>
      </rPr>
      <t>bis 31.12.2027</t>
    </r>
  </si>
  <si>
    <r>
      <t xml:space="preserve">IST
</t>
    </r>
    <r>
      <rPr>
        <b/>
        <sz val="10"/>
        <color theme="0"/>
        <rFont val="Calibri"/>
        <family val="2"/>
        <scheme val="minor"/>
      </rPr>
      <t>bis 30.06.2028</t>
    </r>
  </si>
  <si>
    <r>
      <t xml:space="preserve">IST
</t>
    </r>
    <r>
      <rPr>
        <b/>
        <sz val="10"/>
        <color theme="0"/>
        <rFont val="Calibri"/>
        <family val="2"/>
        <scheme val="minor"/>
      </rPr>
      <t>bis 31.12.2028</t>
    </r>
  </si>
  <si>
    <r>
      <t xml:space="preserve">IST
</t>
    </r>
    <r>
      <rPr>
        <b/>
        <sz val="10"/>
        <color theme="0"/>
        <rFont val="Calibri"/>
        <family val="2"/>
        <scheme val="minor"/>
      </rPr>
      <t>bis 30.06.2029</t>
    </r>
  </si>
  <si>
    <r>
      <t xml:space="preserve">IST
</t>
    </r>
    <r>
      <rPr>
        <b/>
        <sz val="10"/>
        <color theme="0"/>
        <rFont val="Calibri"/>
        <family val="2"/>
        <scheme val="minor"/>
      </rPr>
      <t>bis 31.12.2029</t>
    </r>
  </si>
  <si>
    <t>w &lt; 18</t>
  </si>
  <si>
    <t>w 18-60</t>
  </si>
  <si>
    <t>w &gt; 60</t>
  </si>
  <si>
    <t>nb &lt; 18</t>
  </si>
  <si>
    <t>nb 18-60</t>
  </si>
  <si>
    <t>nb &gt; 60</t>
  </si>
  <si>
    <r>
      <t xml:space="preserve">Indikatorenfortschritt
</t>
    </r>
    <r>
      <rPr>
        <sz val="8"/>
        <color theme="0"/>
        <rFont val="Calibri"/>
        <family val="2"/>
        <scheme val="minor"/>
      </rPr>
      <t>01.01.2025 - 30.06.2025</t>
    </r>
  </si>
  <si>
    <r>
      <t xml:space="preserve">Indikatorenfortschritt
</t>
    </r>
    <r>
      <rPr>
        <sz val="8"/>
        <color theme="0"/>
        <rFont val="Calibri"/>
        <family val="2"/>
        <scheme val="minor"/>
      </rPr>
      <t>01.07.2025 - 31.12.2025</t>
    </r>
  </si>
  <si>
    <r>
      <t xml:space="preserve">Indikatorenfortschritt
</t>
    </r>
    <r>
      <rPr>
        <sz val="8"/>
        <color theme="0"/>
        <rFont val="Calibri"/>
        <family val="2"/>
        <scheme val="minor"/>
      </rPr>
      <t>01.01.2026 - 30.06.2026</t>
    </r>
  </si>
  <si>
    <r>
      <t xml:space="preserve">Indikatorenfortschritt
</t>
    </r>
    <r>
      <rPr>
        <sz val="8"/>
        <color theme="0"/>
        <rFont val="Calibri"/>
        <family val="2"/>
        <scheme val="minor"/>
      </rPr>
      <t>01.07.2027 - 31.12.2027</t>
    </r>
  </si>
  <si>
    <r>
      <t xml:space="preserve">Indikatorenfortschritt
</t>
    </r>
    <r>
      <rPr>
        <sz val="8"/>
        <color theme="0"/>
        <rFont val="Calibri"/>
        <family val="2"/>
        <scheme val="minor"/>
      </rPr>
      <t>01.01.2028 - 30.06.2028</t>
    </r>
  </si>
  <si>
    <r>
      <t xml:space="preserve">Indikatorenfortschritt
</t>
    </r>
    <r>
      <rPr>
        <sz val="8"/>
        <color theme="0"/>
        <rFont val="Calibri"/>
        <family val="2"/>
        <scheme val="minor"/>
      </rPr>
      <t>01.07.2026 - 31.12.2026</t>
    </r>
  </si>
  <si>
    <r>
      <t xml:space="preserve">Indikatorenfortschritt
</t>
    </r>
    <r>
      <rPr>
        <sz val="8"/>
        <color theme="0"/>
        <rFont val="Calibri"/>
        <family val="2"/>
        <scheme val="minor"/>
      </rPr>
      <t>01.01.2027 - 30.06.2027</t>
    </r>
  </si>
  <si>
    <r>
      <t xml:space="preserve">Indikatorenfortschritt
</t>
    </r>
    <r>
      <rPr>
        <sz val="8"/>
        <color theme="0"/>
        <rFont val="Calibri"/>
        <family val="2"/>
        <scheme val="minor"/>
      </rPr>
      <t>01.07.2028 - 31.12.2028</t>
    </r>
  </si>
  <si>
    <r>
      <t xml:space="preserve">Indikatorenfortschritt
</t>
    </r>
    <r>
      <rPr>
        <sz val="8"/>
        <color theme="0"/>
        <rFont val="Calibri"/>
        <family val="2"/>
        <scheme val="minor"/>
      </rPr>
      <t>01.01.2029 - 30.06.2029</t>
    </r>
  </si>
  <si>
    <r>
      <t xml:space="preserve">Indikatorenfortschritt
</t>
    </r>
    <r>
      <rPr>
        <sz val="8"/>
        <color theme="0"/>
        <rFont val="Calibri"/>
        <family val="2"/>
        <scheme val="minor"/>
      </rPr>
      <t>01.07.2029 - 31.12.2029</t>
    </r>
  </si>
  <si>
    <t>R.1.6</t>
  </si>
  <si>
    <t>Ergebnisindikatoren</t>
  </si>
  <si>
    <t>O.1.3</t>
  </si>
  <si>
    <t>O.1.3.1</t>
  </si>
  <si>
    <t>O.1.4</t>
  </si>
  <si>
    <t>O.1.4.1</t>
  </si>
  <si>
    <r>
      <t xml:space="preserve">Zahl der Teilnehmenden an Schulungsmaßnahmen </t>
    </r>
    <r>
      <rPr>
        <sz val="8"/>
        <color rgb="FFFF0000"/>
        <rFont val="Calibri"/>
        <family val="2"/>
        <scheme val="minor"/>
      </rPr>
      <t>(Bitte auch R.1.5 und R.1.6 befüllen!)</t>
    </r>
  </si>
  <si>
    <r>
      <rPr>
        <b/>
        <u/>
        <sz val="11"/>
        <rFont val="Calibri"/>
        <family val="2"/>
        <scheme val="minor"/>
      </rPr>
      <t xml:space="preserve">Ausfüllhilfe:
</t>
    </r>
    <r>
      <rPr>
        <sz val="10"/>
        <rFont val="Calibri"/>
        <family val="2"/>
        <scheme val="minor"/>
      </rPr>
      <t>Vom Projektträger sind nur die weißen Felder zu befüllen.
Die Berichterstattung personenbezogener Indikatoren erfolgt anonymisiert. Es muss jedoch sicher gestellt werden, dass durch einer eindeutigen Kennung eine Zurückverfolgung erfolgen kann und somit die Erfüllung des Indikators überprüft werden kann und nachweisbar ist, dass keine Mehrfachzählung derselben Person erfolgt ist.
Der Leitfaden zu den Indikatoren ist jedenfalls zu beachten!</t>
    </r>
  </si>
  <si>
    <r>
      <rPr>
        <b/>
        <u/>
        <sz val="11"/>
        <rFont val="Calibri"/>
        <family val="2"/>
        <scheme val="minor"/>
      </rPr>
      <t>Ausfüllhilfe:</t>
    </r>
    <r>
      <rPr>
        <sz val="10"/>
        <rFont val="Calibri"/>
        <family val="2"/>
        <scheme val="minor"/>
      </rPr>
      <t xml:space="preserve">
Im Overview sind die Angaben zum Projekt auszufüllen sowie eine Sollvorgabe/ein Zielwert, der zum Projektende erreicht werden soll. Für jeden Berichtszeitraum gibt es ein eigenes Tabellenblatt, das vom Projektträger zu befüllen ist. Der Projektfortschritt (ab Spalte J) befüllt sich automatisch. 
Hinweis: Die Daten zu Output- und möglichen zugehörigen Ergebnisindikatoren derselben
Person müssen verknüpft sein.</t>
    </r>
  </si>
  <si>
    <r>
      <t xml:space="preserve">Zahl der Teilnehmenden an Schulungsmaßnahmen 
</t>
    </r>
    <r>
      <rPr>
        <sz val="8"/>
        <color rgb="FFFF0000"/>
        <rFont val="Calibri"/>
        <family val="2"/>
        <scheme val="minor"/>
      </rPr>
      <t>(Bitte auch R.1.5 und R.1.6 befüllen!)</t>
    </r>
  </si>
  <si>
    <t>Asyl</t>
  </si>
  <si>
    <t>A1: Psychologische Betreuung</t>
  </si>
  <si>
    <t>A3: Schulung von Mitarbeitern und relevanter Akteure</t>
  </si>
  <si>
    <t>A5: Sammlung und Auswertung qualitativer und quantitativer statistischer Daten und Informationen, Durchführung von Forschungsarbeiten, Evaluierung und Monitoring</t>
  </si>
  <si>
    <t>A6: Herkunftsländerrecherche</t>
  </si>
  <si>
    <t>A7: Aufbau und Stärkung der strukturellen Aufnahme- und Schutzkapazitäten von Drittstaaten</t>
  </si>
  <si>
    <t>Gesamt (Kontrolle)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</si>
</sst>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24" x14ac:knownFonts="1">
    <font>
      <sz val="10"/>
      <name val="Arial"/>
    </font>
    <font>
      <sz val="10"/>
      <name val="Arial"/>
      <family val="2"/>
    </font>
    <font>
      <sz val="10"/>
      <name val="Arial"/>
      <family val="2"/>
    </font>
    <font>
      <sz val="11"/>
      <color indexed="8"/>
      <name val="Calibri"/>
      <family val="2"/>
    </font>
    <font>
      <sz val="11"/>
      <color indexed="9"/>
      <name val="Calibri"/>
      <family val="2"/>
    </font>
    <font>
      <sz val="10"/>
      <name val="Arial"/>
      <family val="2"/>
    </font>
    <font>
      <b/>
      <sz val="11"/>
      <color theme="0"/>
      <name val="Calibri"/>
      <family val="2"/>
      <scheme val="minor"/>
    </font>
    <font>
      <sz val="10"/>
      <name val="Calibri"/>
      <family val="2"/>
      <scheme val="minor"/>
    </font>
    <font>
      <sz val="8"/>
      <name val="Calibri"/>
      <family val="2"/>
      <scheme val="minor"/>
    </font>
    <font>
      <b/>
      <sz val="16"/>
      <name val="Calibri"/>
      <family val="2"/>
      <scheme val="minor"/>
    </font>
    <font>
      <b/>
      <sz val="10"/>
      <name val="Calibri"/>
      <family val="2"/>
      <scheme val="minor"/>
    </font>
    <font>
      <b/>
      <u/>
      <sz val="11"/>
      <name val="Calibri"/>
      <family val="2"/>
      <scheme val="minor"/>
    </font>
    <font>
      <b/>
      <sz val="8"/>
      <color theme="0"/>
      <name val="Calibri"/>
      <family val="2"/>
      <scheme val="minor"/>
    </font>
    <font>
      <b/>
      <sz val="9"/>
      <color theme="0"/>
      <name val="Calibri"/>
      <family val="2"/>
      <scheme val="minor"/>
    </font>
    <font>
      <b/>
      <sz val="8"/>
      <name val="Calibri"/>
      <family val="2"/>
      <scheme val="minor"/>
    </font>
    <font>
      <sz val="9"/>
      <name val="Calibri"/>
      <family val="2"/>
      <scheme val="minor"/>
    </font>
    <font>
      <b/>
      <sz val="10"/>
      <color theme="0"/>
      <name val="Calibri"/>
      <family val="2"/>
      <scheme val="minor"/>
    </font>
    <font>
      <sz val="8"/>
      <color theme="0"/>
      <name val="Calibri"/>
      <family val="2"/>
      <scheme val="minor"/>
    </font>
    <font>
      <sz val="7"/>
      <name val="Calibri"/>
      <family val="2"/>
      <scheme val="minor"/>
    </font>
    <font>
      <b/>
      <sz val="10"/>
      <color rgb="FFFF0000"/>
      <name val="Calibri"/>
      <family val="2"/>
      <scheme val="minor"/>
    </font>
    <font>
      <sz val="10"/>
      <color theme="0" tint="-0.14999847407452621"/>
      <name val="Calibri"/>
      <family val="2"/>
      <scheme val="minor"/>
    </font>
    <font>
      <sz val="8"/>
      <color theme="0" tint="-0.14999847407452621"/>
      <name val="Calibri"/>
      <family val="2"/>
      <scheme val="minor"/>
    </font>
    <font>
      <sz val="8"/>
      <color rgb="FFFF0000"/>
      <name val="Calibri"/>
      <family val="2"/>
      <scheme val="minor"/>
    </font>
    <font>
      <sz val="10"/>
      <color rgb="FFDDDDDD"/>
      <name val="Calibri"/>
      <family val="2"/>
      <scheme val="minor"/>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DDDDDD"/>
        <bgColor indexed="64"/>
      </patternFill>
    </fill>
    <fill>
      <patternFill patternType="solid">
        <fgColor theme="0"/>
        <bgColor indexed="64"/>
      </patternFill>
    </fill>
    <fill>
      <patternFill patternType="solid">
        <fgColor rgb="FF003870"/>
        <bgColor indexed="64"/>
      </patternFill>
    </fill>
    <fill>
      <patternFill patternType="solid">
        <fgColor rgb="FFD9ECFF"/>
        <bgColor indexed="64"/>
      </patternFill>
    </fill>
  </fills>
  <borders count="16">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6">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44" fontId="1"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9" fontId="5" fillId="0" borderId="0" applyFont="0" applyFill="0" applyBorder="0" applyAlignment="0" applyProtection="0"/>
  </cellStyleXfs>
  <cellXfs count="187">
    <xf numFmtId="0" fontId="0" fillId="0" borderId="0" xfId="0"/>
    <xf numFmtId="0" fontId="7" fillId="16" borderId="0" xfId="0" applyFont="1" applyFill="1" applyAlignment="1">
      <alignment vertical="center" wrapText="1"/>
    </xf>
    <xf numFmtId="0" fontId="8" fillId="16" borderId="0" xfId="0" applyFont="1" applyFill="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8" fillId="0" borderId="3"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Alignment="1">
      <alignment vertical="center" wrapText="1"/>
    </xf>
    <xf numFmtId="0" fontId="8" fillId="0" borderId="0" xfId="0" applyFont="1" applyAlignment="1">
      <alignment vertical="center" wrapText="1"/>
    </xf>
    <xf numFmtId="0" fontId="7" fillId="0" borderId="1" xfId="0" applyFont="1" applyBorder="1" applyAlignment="1">
      <alignment vertical="center" wrapText="1"/>
    </xf>
    <xf numFmtId="0" fontId="6" fillId="0" borderId="1" xfId="0" applyFont="1" applyBorder="1" applyAlignment="1">
      <alignment vertical="center" wrapText="1"/>
    </xf>
    <xf numFmtId="0" fontId="8" fillId="0" borderId="4" xfId="0" applyFont="1" applyBorder="1" applyAlignment="1">
      <alignment vertical="center" wrapText="1"/>
    </xf>
    <xf numFmtId="0" fontId="7" fillId="19" borderId="10" xfId="0" applyFont="1" applyFill="1" applyBorder="1" applyAlignment="1">
      <alignment horizontal="left" vertical="center" wrapText="1"/>
    </xf>
    <xf numFmtId="0" fontId="7" fillId="16" borderId="0" xfId="0" applyFont="1" applyFill="1" applyAlignment="1">
      <alignment horizontal="center" vertical="center" wrapText="1"/>
    </xf>
    <xf numFmtId="9" fontId="7" fillId="19" borderId="10" xfId="25" applyFont="1" applyFill="1" applyBorder="1" applyAlignment="1" applyProtection="1">
      <alignment horizontal="lef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12" fillId="0" borderId="0" xfId="0" applyFont="1" applyAlignment="1">
      <alignment horizontal="right" vertical="center" wrapText="1"/>
    </xf>
    <xf numFmtId="9" fontId="14" fillId="0" borderId="0" xfId="22" applyFont="1" applyFill="1" applyBorder="1" applyAlignment="1" applyProtection="1">
      <alignment vertical="center" wrapText="1"/>
    </xf>
    <xf numFmtId="49" fontId="15" fillId="0" borderId="10" xfId="22" applyNumberFormat="1" applyFont="1" applyFill="1" applyBorder="1" applyAlignment="1" applyProtection="1">
      <alignment horizontal="left" vertical="center" wrapText="1"/>
      <protection locked="0"/>
    </xf>
    <xf numFmtId="49" fontId="7" fillId="19" borderId="10" xfId="0" applyNumberFormat="1" applyFont="1" applyFill="1" applyBorder="1" applyAlignment="1">
      <alignment horizontal="left" vertical="center" wrapText="1"/>
    </xf>
    <xf numFmtId="9" fontId="8" fillId="0" borderId="0" xfId="22" applyFont="1" applyFill="1" applyBorder="1" applyAlignment="1" applyProtection="1">
      <alignment vertical="center" wrapText="1"/>
    </xf>
    <xf numFmtId="1" fontId="7" fillId="0" borderId="10" xfId="0" applyNumberFormat="1" applyFont="1" applyBorder="1" applyAlignment="1" applyProtection="1">
      <alignment horizontal="right" vertical="center" wrapText="1"/>
      <protection locked="0"/>
    </xf>
    <xf numFmtId="0" fontId="7" fillId="19" borderId="10" xfId="0" applyFont="1" applyFill="1" applyBorder="1" applyAlignment="1">
      <alignment vertical="center" wrapText="1"/>
    </xf>
    <xf numFmtId="1" fontId="7" fillId="0" borderId="10" xfId="0" applyNumberFormat="1" applyFont="1" applyBorder="1" applyAlignment="1" applyProtection="1">
      <alignment vertical="center" wrapText="1"/>
      <protection locked="0"/>
    </xf>
    <xf numFmtId="9" fontId="8" fillId="0" borderId="0" xfId="0" applyNumberFormat="1" applyFont="1" applyAlignment="1">
      <alignment vertical="center" wrapText="1"/>
    </xf>
    <xf numFmtId="0" fontId="6" fillId="18" borderId="2" xfId="0" applyFont="1" applyFill="1" applyBorder="1" applyAlignment="1">
      <alignment vertical="center" wrapText="1"/>
    </xf>
    <xf numFmtId="0" fontId="6" fillId="18" borderId="9" xfId="0" applyFont="1" applyFill="1" applyBorder="1" applyAlignment="1">
      <alignment horizontal="right" vertical="center" wrapText="1"/>
    </xf>
    <xf numFmtId="0" fontId="12" fillId="18" borderId="10" xfId="0" applyFont="1" applyFill="1" applyBorder="1" applyAlignment="1">
      <alignment horizontal="right" vertical="center" wrapText="1"/>
    </xf>
    <xf numFmtId="0" fontId="12" fillId="0" borderId="1" xfId="0" applyFont="1" applyBorder="1" applyAlignment="1">
      <alignment horizontal="right" vertical="center" wrapText="1"/>
    </xf>
    <xf numFmtId="0" fontId="18" fillId="16" borderId="0" xfId="0" applyFont="1" applyFill="1" applyAlignment="1">
      <alignment vertical="center" wrapText="1"/>
    </xf>
    <xf numFmtId="1" fontId="7" fillId="19" borderId="11" xfId="0" applyNumberFormat="1" applyFont="1" applyFill="1" applyBorder="1" applyAlignment="1">
      <alignment vertical="center" wrapText="1"/>
    </xf>
    <xf numFmtId="9" fontId="8" fillId="19" borderId="10" xfId="22" applyFont="1" applyFill="1" applyBorder="1" applyAlignment="1" applyProtection="1">
      <alignment vertical="center" wrapText="1"/>
    </xf>
    <xf numFmtId="1" fontId="7" fillId="19" borderId="10" xfId="0" applyNumberFormat="1" applyFont="1" applyFill="1" applyBorder="1" applyAlignment="1">
      <alignment vertical="center" wrapText="1"/>
    </xf>
    <xf numFmtId="9" fontId="8" fillId="0" borderId="1" xfId="22" applyFont="1" applyFill="1" applyBorder="1" applyAlignment="1" applyProtection="1">
      <alignment vertical="center" wrapText="1"/>
    </xf>
    <xf numFmtId="0" fontId="7" fillId="17" borderId="5" xfId="0" applyFont="1" applyFill="1" applyBorder="1" applyAlignment="1">
      <alignment vertical="center" wrapText="1"/>
    </xf>
    <xf numFmtId="0" fontId="19" fillId="17" borderId="0" xfId="0" applyFont="1" applyFill="1" applyAlignment="1">
      <alignment vertical="center"/>
    </xf>
    <xf numFmtId="0" fontId="7" fillId="17" borderId="0" xfId="0" applyFont="1" applyFill="1" applyAlignment="1">
      <alignment vertical="center" wrapText="1"/>
    </xf>
    <xf numFmtId="0" fontId="8" fillId="17" borderId="0" xfId="0" applyFont="1" applyFill="1" applyAlignment="1">
      <alignment vertical="center" wrapText="1"/>
    </xf>
    <xf numFmtId="0" fontId="8" fillId="0" borderId="7" xfId="0" applyFont="1" applyBorder="1" applyAlignment="1">
      <alignment vertical="center" wrapText="1"/>
    </xf>
    <xf numFmtId="0" fontId="7" fillId="0" borderId="7" xfId="0" applyFont="1" applyBorder="1" applyAlignment="1">
      <alignment vertical="center"/>
    </xf>
    <xf numFmtId="0" fontId="20" fillId="16" borderId="0" xfId="0" applyFont="1" applyFill="1" applyAlignment="1">
      <alignment vertical="center" wrapText="1"/>
    </xf>
    <xf numFmtId="0" fontId="20" fillId="16" borderId="0" xfId="0" applyFont="1" applyFill="1" applyAlignment="1">
      <alignment vertical="center"/>
    </xf>
    <xf numFmtId="0" fontId="21" fillId="16" borderId="0" xfId="0" applyFont="1" applyFill="1" applyAlignment="1">
      <alignment vertical="center" wrapText="1"/>
    </xf>
    <xf numFmtId="0" fontId="6" fillId="18" borderId="10" xfId="0" applyFont="1" applyFill="1" applyBorder="1" applyAlignment="1">
      <alignment vertical="center" wrapText="1"/>
    </xf>
    <xf numFmtId="0" fontId="6" fillId="18" borderId="10" xfId="0" applyFont="1" applyFill="1" applyBorder="1" applyAlignment="1">
      <alignment horizontal="center" vertical="center" wrapText="1"/>
    </xf>
    <xf numFmtId="0" fontId="7" fillId="0" borderId="0" xfId="0" applyFont="1" applyAlignment="1">
      <alignment horizontal="center" vertical="center" wrapText="1"/>
    </xf>
    <xf numFmtId="0" fontId="6" fillId="18" borderId="10" xfId="0" applyFont="1" applyFill="1" applyBorder="1" applyAlignment="1">
      <alignment horizontal="right" vertical="center" wrapText="1"/>
    </xf>
    <xf numFmtId="0" fontId="6" fillId="0" borderId="1" xfId="0" applyFont="1" applyBorder="1" applyAlignment="1">
      <alignment horizontal="right" vertical="center" wrapText="1"/>
    </xf>
    <xf numFmtId="1" fontId="7" fillId="0" borderId="1" xfId="0" applyNumberFormat="1" applyFont="1" applyBorder="1" applyAlignment="1">
      <alignment vertical="center" wrapText="1"/>
    </xf>
    <xf numFmtId="0" fontId="0" fillId="16" borderId="0" xfId="0" applyFill="1"/>
    <xf numFmtId="0" fontId="19" fillId="16" borderId="0" xfId="0" applyFont="1" applyFill="1" applyAlignment="1">
      <alignment vertical="center"/>
    </xf>
    <xf numFmtId="1" fontId="7" fillId="0" borderId="0" xfId="0" applyNumberFormat="1" applyFont="1" applyAlignment="1">
      <alignment vertical="center" wrapText="1"/>
    </xf>
    <xf numFmtId="0" fontId="6" fillId="16" borderId="0" xfId="0" applyFont="1" applyFill="1" applyAlignment="1">
      <alignment vertical="center" wrapText="1"/>
    </xf>
    <xf numFmtId="14" fontId="7" fillId="16" borderId="0" xfId="0" applyNumberFormat="1" applyFont="1" applyFill="1" applyAlignment="1">
      <alignment vertical="center" wrapText="1"/>
    </xf>
    <xf numFmtId="1" fontId="7" fillId="16" borderId="0" xfId="0" applyNumberFormat="1" applyFont="1" applyFill="1" applyAlignment="1">
      <alignment vertical="center" wrapText="1"/>
    </xf>
    <xf numFmtId="1" fontId="7" fillId="16" borderId="0" xfId="0" applyNumberFormat="1" applyFont="1" applyFill="1" applyAlignment="1">
      <alignment horizontal="left" vertical="center" wrapText="1"/>
    </xf>
    <xf numFmtId="0" fontId="6" fillId="16" borderId="0" xfId="0" applyFont="1" applyFill="1" applyAlignment="1">
      <alignment horizontal="center" vertical="center" wrapText="1"/>
    </xf>
    <xf numFmtId="1" fontId="7" fillId="16" borderId="0" xfId="0" applyNumberFormat="1" applyFont="1" applyFill="1" applyAlignment="1">
      <alignment horizontal="center" vertical="center" wrapText="1"/>
    </xf>
    <xf numFmtId="14" fontId="7" fillId="0" borderId="1" xfId="0" applyNumberFormat="1" applyFont="1" applyBorder="1" applyAlignment="1">
      <alignment vertical="center" wrapText="1"/>
    </xf>
    <xf numFmtId="0" fontId="6" fillId="0" borderId="1" xfId="0" applyFont="1" applyBorder="1" applyAlignment="1">
      <alignment horizontal="center" vertical="center" wrapText="1"/>
    </xf>
    <xf numFmtId="1" fontId="7" fillId="0" borderId="1" xfId="0" applyNumberFormat="1" applyFont="1" applyBorder="1" applyAlignment="1">
      <alignment horizontal="center" vertical="center" wrapText="1"/>
    </xf>
    <xf numFmtId="0" fontId="10" fillId="16" borderId="0" xfId="0" applyFont="1" applyFill="1" applyAlignment="1">
      <alignment horizontal="left" vertical="center" wrapText="1"/>
    </xf>
    <xf numFmtId="0" fontId="7" fillId="16" borderId="0" xfId="0" applyFont="1" applyFill="1" applyAlignment="1">
      <alignment horizontal="left" vertical="center" wrapText="1"/>
    </xf>
    <xf numFmtId="0" fontId="10" fillId="0" borderId="7" xfId="0" applyFont="1" applyBorder="1" applyAlignment="1">
      <alignment horizontal="left" vertical="center" wrapText="1"/>
    </xf>
    <xf numFmtId="0" fontId="7" fillId="0" borderId="7" xfId="0" applyFont="1" applyBorder="1" applyAlignment="1">
      <alignment horizontal="left" vertical="center" wrapText="1"/>
    </xf>
    <xf numFmtId="1" fontId="7" fillId="0" borderId="7" xfId="0" applyNumberFormat="1" applyFont="1" applyBorder="1" applyAlignment="1">
      <alignment horizontal="left" vertical="center" wrapText="1"/>
    </xf>
    <xf numFmtId="1" fontId="7" fillId="0" borderId="8" xfId="0" applyNumberFormat="1" applyFont="1" applyBorder="1" applyAlignment="1">
      <alignment horizontal="left" vertical="center" wrapText="1"/>
    </xf>
    <xf numFmtId="0" fontId="10" fillId="0" borderId="3" xfId="0" applyFont="1" applyBorder="1" applyAlignment="1">
      <alignment horizontal="left" vertical="center" wrapText="1"/>
    </xf>
    <xf numFmtId="0" fontId="7" fillId="0" borderId="3" xfId="0" applyFont="1" applyBorder="1" applyAlignment="1">
      <alignment horizontal="left" vertical="center" wrapText="1"/>
    </xf>
    <xf numFmtId="1" fontId="7" fillId="0" borderId="3" xfId="0" applyNumberFormat="1" applyFont="1" applyBorder="1" applyAlignment="1">
      <alignment horizontal="left" vertical="center" wrapText="1"/>
    </xf>
    <xf numFmtId="1" fontId="7" fillId="0" borderId="4" xfId="0" applyNumberFormat="1" applyFont="1" applyBorder="1" applyAlignment="1">
      <alignment horizontal="left" vertical="center" wrapText="1"/>
    </xf>
    <xf numFmtId="1" fontId="7" fillId="0" borderId="2" xfId="0" applyNumberFormat="1" applyFont="1" applyBorder="1" applyAlignment="1">
      <alignment horizontal="left" vertical="center" wrapText="1"/>
    </xf>
    <xf numFmtId="0" fontId="8" fillId="0" borderId="5" xfId="0" applyFont="1" applyBorder="1" applyAlignment="1">
      <alignment vertical="center" wrapText="1"/>
    </xf>
    <xf numFmtId="9" fontId="8" fillId="0" borderId="1" xfId="0" applyNumberFormat="1" applyFont="1" applyBorder="1" applyAlignment="1">
      <alignment vertical="center" wrapText="1"/>
    </xf>
    <xf numFmtId="0" fontId="12" fillId="0" borderId="5" xfId="0" applyFont="1" applyBorder="1" applyAlignment="1">
      <alignment horizontal="right" vertical="center" wrapText="1"/>
    </xf>
    <xf numFmtId="9" fontId="8" fillId="0" borderId="5" xfId="22" applyFont="1" applyFill="1" applyBorder="1" applyAlignment="1" applyProtection="1">
      <alignment vertical="center" wrapText="1"/>
    </xf>
    <xf numFmtId="0" fontId="8" fillId="0" borderId="6" xfId="0" applyFont="1" applyBorder="1" applyAlignment="1">
      <alignment vertical="center" wrapText="1"/>
    </xf>
    <xf numFmtId="0" fontId="8" fillId="0" borderId="8" xfId="0" applyFont="1" applyBorder="1" applyAlignment="1">
      <alignment vertical="center" wrapText="1"/>
    </xf>
    <xf numFmtId="0" fontId="8" fillId="0" borderId="1" xfId="0" applyFont="1" applyBorder="1" applyAlignment="1">
      <alignment vertical="center" wrapText="1"/>
    </xf>
    <xf numFmtId="1" fontId="7" fillId="0" borderId="6" xfId="0" applyNumberFormat="1" applyFont="1" applyBorder="1" applyAlignment="1">
      <alignment horizontal="left" vertical="center" wrapText="1"/>
    </xf>
    <xf numFmtId="0" fontId="7" fillId="19" borderId="9" xfId="0" applyFont="1" applyFill="1" applyBorder="1" applyAlignment="1">
      <alignment vertical="center" wrapText="1"/>
    </xf>
    <xf numFmtId="0" fontId="7" fillId="19" borderId="15" xfId="0" applyFont="1" applyFill="1" applyBorder="1" applyAlignment="1">
      <alignment vertical="center" wrapText="1"/>
    </xf>
    <xf numFmtId="0" fontId="7" fillId="19" borderId="14" xfId="0" applyFont="1" applyFill="1" applyBorder="1" applyAlignment="1">
      <alignment vertical="center" wrapText="1"/>
    </xf>
    <xf numFmtId="0" fontId="8" fillId="17" borderId="1" xfId="0" applyFont="1" applyFill="1" applyBorder="1" applyAlignment="1">
      <alignment vertical="center" wrapText="1"/>
    </xf>
    <xf numFmtId="0" fontId="7" fillId="17" borderId="7" xfId="0" applyFont="1" applyFill="1" applyBorder="1" applyAlignment="1">
      <alignment vertical="center" wrapText="1"/>
    </xf>
    <xf numFmtId="0" fontId="19" fillId="17" borderId="7" xfId="0" applyFont="1" applyFill="1" applyBorder="1" applyAlignment="1">
      <alignment vertical="center"/>
    </xf>
    <xf numFmtId="0" fontId="8" fillId="17" borderId="7" xfId="0" applyFont="1" applyFill="1" applyBorder="1" applyAlignment="1">
      <alignment vertical="center" wrapText="1"/>
    </xf>
    <xf numFmtId="0" fontId="8" fillId="17" borderId="8" xfId="0" applyFont="1" applyFill="1" applyBorder="1" applyAlignment="1">
      <alignment vertical="center" wrapText="1"/>
    </xf>
    <xf numFmtId="0" fontId="7" fillId="0" borderId="0" xfId="0" applyFont="1" applyBorder="1" applyAlignment="1">
      <alignment vertical="center" wrapText="1"/>
    </xf>
    <xf numFmtId="0" fontId="0" fillId="0" borderId="0" xfId="0" applyBorder="1"/>
    <xf numFmtId="0" fontId="8" fillId="0" borderId="0" xfId="0" applyFont="1" applyBorder="1" applyAlignment="1">
      <alignment vertical="center" wrapText="1"/>
    </xf>
    <xf numFmtId="0" fontId="6" fillId="0" borderId="0" xfId="0" applyFont="1" applyBorder="1" applyAlignment="1">
      <alignment vertical="center" wrapText="1"/>
    </xf>
    <xf numFmtId="14" fontId="7" fillId="0" borderId="0" xfId="0" applyNumberFormat="1" applyFont="1" applyBorder="1" applyAlignment="1">
      <alignment vertical="center" wrapText="1"/>
    </xf>
    <xf numFmtId="1" fontId="7" fillId="0" borderId="0" xfId="0" applyNumberFormat="1" applyFont="1" applyBorder="1" applyAlignment="1">
      <alignment vertical="center" wrapText="1"/>
    </xf>
    <xf numFmtId="0" fontId="12" fillId="0" borderId="0" xfId="0" applyFont="1" applyBorder="1" applyAlignment="1">
      <alignment horizontal="right" vertical="center" wrapText="1"/>
    </xf>
    <xf numFmtId="0" fontId="0" fillId="0" borderId="1" xfId="0" applyBorder="1"/>
    <xf numFmtId="0" fontId="12" fillId="18" borderId="9" xfId="0" applyFont="1" applyFill="1" applyBorder="1" applyAlignment="1">
      <alignment horizontal="right" vertical="center" wrapText="1"/>
    </xf>
    <xf numFmtId="0" fontId="6" fillId="18" borderId="14" xfId="0" applyFont="1" applyFill="1" applyBorder="1" applyAlignment="1">
      <alignment horizontal="right" vertical="center" wrapText="1"/>
    </xf>
    <xf numFmtId="0" fontId="12" fillId="18" borderId="14" xfId="0" applyFont="1" applyFill="1" applyBorder="1" applyAlignment="1">
      <alignment horizontal="right" vertical="center" wrapText="1"/>
    </xf>
    <xf numFmtId="9" fontId="8" fillId="0" borderId="10" xfId="22" applyFont="1" applyFill="1" applyBorder="1" applyAlignment="1" applyProtection="1">
      <alignment vertical="center" wrapText="1"/>
    </xf>
    <xf numFmtId="0" fontId="7" fillId="16" borderId="0" xfId="0" applyFont="1" applyFill="1" applyAlignment="1" applyProtection="1">
      <alignment vertical="center" wrapText="1"/>
    </xf>
    <xf numFmtId="0" fontId="8" fillId="16" borderId="0" xfId="0" applyFont="1" applyFill="1" applyAlignment="1" applyProtection="1">
      <alignment vertical="center" wrapText="1"/>
    </xf>
    <xf numFmtId="0" fontId="7" fillId="0" borderId="2" xfId="0" applyFont="1" applyBorder="1" applyAlignment="1" applyProtection="1">
      <alignment vertical="center" wrapText="1"/>
    </xf>
    <xf numFmtId="0" fontId="7" fillId="0" borderId="3" xfId="0" applyFont="1" applyBorder="1" applyAlignment="1" applyProtection="1">
      <alignment vertical="center" wrapText="1"/>
    </xf>
    <xf numFmtId="0" fontId="8" fillId="0" borderId="3" xfId="0" applyFont="1" applyBorder="1" applyAlignment="1" applyProtection="1">
      <alignment vertical="center" wrapText="1"/>
    </xf>
    <xf numFmtId="0" fontId="7" fillId="0" borderId="4" xfId="0" applyFont="1" applyBorder="1" applyAlignment="1" applyProtection="1">
      <alignment vertical="center" wrapText="1"/>
    </xf>
    <xf numFmtId="0" fontId="7" fillId="0" borderId="5" xfId="0" applyFont="1" applyBorder="1" applyAlignment="1" applyProtection="1">
      <alignment vertical="center" wrapText="1"/>
    </xf>
    <xf numFmtId="0" fontId="7" fillId="0" borderId="1" xfId="0" applyFont="1" applyBorder="1" applyAlignment="1" applyProtection="1">
      <alignment horizontal="center" vertical="center" wrapText="1"/>
    </xf>
    <xf numFmtId="0" fontId="7" fillId="0" borderId="0" xfId="0" applyFont="1" applyAlignment="1" applyProtection="1">
      <alignment vertical="center" wrapText="1"/>
    </xf>
    <xf numFmtId="0" fontId="8" fillId="0" borderId="0" xfId="0" applyFont="1" applyAlignment="1" applyProtection="1">
      <alignment vertical="center" wrapText="1"/>
    </xf>
    <xf numFmtId="0" fontId="7" fillId="0" borderId="1" xfId="0" applyFont="1" applyBorder="1" applyAlignment="1" applyProtection="1">
      <alignment vertical="center" wrapText="1"/>
    </xf>
    <xf numFmtId="0" fontId="6" fillId="0" borderId="1" xfId="0" applyFont="1" applyBorder="1" applyAlignment="1" applyProtection="1">
      <alignment vertical="center" wrapText="1"/>
    </xf>
    <xf numFmtId="0" fontId="8" fillId="0" borderId="2" xfId="0" applyFont="1" applyBorder="1" applyAlignment="1" applyProtection="1">
      <alignment vertical="center" wrapText="1"/>
    </xf>
    <xf numFmtId="0" fontId="8" fillId="0" borderId="4" xfId="0" applyFont="1" applyBorder="1" applyAlignment="1" applyProtection="1">
      <alignment vertical="center" wrapText="1"/>
    </xf>
    <xf numFmtId="0" fontId="7" fillId="19" borderId="10" xfId="0" applyFont="1" applyFill="1" applyBorder="1" applyAlignment="1" applyProtection="1">
      <alignment horizontal="left" vertical="center" wrapText="1"/>
    </xf>
    <xf numFmtId="0" fontId="7" fillId="0" borderId="5" xfId="0" applyFont="1" applyBorder="1" applyAlignment="1" applyProtection="1">
      <alignment vertical="top" wrapText="1"/>
    </xf>
    <xf numFmtId="0" fontId="7" fillId="0" borderId="1" xfId="0" applyFont="1" applyBorder="1" applyAlignment="1" applyProtection="1">
      <alignment vertical="top" wrapText="1"/>
    </xf>
    <xf numFmtId="0" fontId="7" fillId="16" borderId="0" xfId="0" applyFont="1" applyFill="1" applyAlignment="1" applyProtection="1">
      <alignment horizontal="center" vertical="center" wrapText="1"/>
    </xf>
    <xf numFmtId="14" fontId="7" fillId="19" borderId="10" xfId="0" applyNumberFormat="1" applyFont="1" applyFill="1" applyBorder="1" applyAlignment="1" applyProtection="1">
      <alignment horizontal="left" vertical="center" wrapText="1"/>
    </xf>
    <xf numFmtId="1" fontId="7" fillId="19" borderId="10" xfId="0" applyNumberFormat="1" applyFont="1" applyFill="1" applyBorder="1" applyAlignment="1" applyProtection="1">
      <alignment horizontal="left" vertical="center" wrapText="1"/>
    </xf>
    <xf numFmtId="0" fontId="7" fillId="0" borderId="7" xfId="0" applyFont="1" applyBorder="1" applyAlignment="1" applyProtection="1">
      <alignment vertical="top" wrapText="1"/>
    </xf>
    <xf numFmtId="0" fontId="7" fillId="0" borderId="6" xfId="0" applyFont="1" applyBorder="1" applyAlignment="1" applyProtection="1">
      <alignment vertical="center" wrapText="1"/>
    </xf>
    <xf numFmtId="0" fontId="7" fillId="0" borderId="7"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2" xfId="0" applyFont="1" applyBorder="1" applyAlignment="1" applyProtection="1">
      <alignment vertical="center" wrapText="1"/>
    </xf>
    <xf numFmtId="0" fontId="12" fillId="0" borderId="0" xfId="0" applyFont="1" applyAlignment="1" applyProtection="1">
      <alignment horizontal="right" vertical="center" wrapText="1"/>
    </xf>
    <xf numFmtId="0" fontId="13" fillId="18" borderId="10" xfId="0" applyFont="1" applyFill="1" applyBorder="1" applyAlignment="1" applyProtection="1">
      <alignment horizontal="left" vertical="center" wrapText="1"/>
    </xf>
    <xf numFmtId="0" fontId="13" fillId="18" borderId="10" xfId="0" applyFont="1" applyFill="1" applyBorder="1" applyAlignment="1" applyProtection="1">
      <alignment horizontal="center" vertical="center" wrapText="1"/>
    </xf>
    <xf numFmtId="1" fontId="7" fillId="19" borderId="10" xfId="0" applyNumberFormat="1" applyFont="1" applyFill="1" applyBorder="1" applyAlignment="1" applyProtection="1">
      <alignment horizontal="right" vertical="center" wrapText="1"/>
    </xf>
    <xf numFmtId="49" fontId="7" fillId="19" borderId="10" xfId="0" applyNumberFormat="1" applyFont="1" applyFill="1" applyBorder="1" applyAlignment="1" applyProtection="1">
      <alignment horizontal="left" vertical="center" wrapText="1"/>
    </xf>
    <xf numFmtId="0" fontId="7" fillId="0" borderId="5" xfId="0" applyFont="1" applyBorder="1" applyAlignment="1" applyProtection="1">
      <alignment horizontal="center" vertical="center" wrapText="1"/>
    </xf>
    <xf numFmtId="0" fontId="7" fillId="19" borderId="10" xfId="0" applyFont="1" applyFill="1" applyBorder="1" applyAlignment="1" applyProtection="1">
      <alignment vertical="center" wrapText="1"/>
    </xf>
    <xf numFmtId="1" fontId="15" fillId="0" borderId="10" xfId="22" applyNumberFormat="1" applyFont="1" applyFill="1" applyBorder="1" applyAlignment="1" applyProtection="1">
      <alignment vertical="center" wrapText="1"/>
      <protection locked="0"/>
    </xf>
    <xf numFmtId="0" fontId="7" fillId="19" borderId="10" xfId="0" applyFont="1" applyFill="1" applyBorder="1" applyAlignment="1" applyProtection="1">
      <alignment vertical="center" wrapText="1"/>
    </xf>
    <xf numFmtId="0" fontId="13" fillId="18" borderId="10" xfId="0" applyFont="1" applyFill="1" applyBorder="1" applyAlignment="1" applyProtection="1">
      <alignment horizontal="center" vertical="center" wrapText="1"/>
    </xf>
    <xf numFmtId="0" fontId="7" fillId="19" borderId="10" xfId="0" applyFont="1" applyFill="1" applyBorder="1" applyAlignment="1" applyProtection="1">
      <alignment horizontal="left" vertical="center" wrapText="1"/>
    </xf>
    <xf numFmtId="0" fontId="7" fillId="19" borderId="10" xfId="0" applyFont="1" applyFill="1" applyBorder="1" applyAlignment="1" applyProtection="1">
      <alignment horizontal="left" vertical="center" wrapText="1"/>
    </xf>
    <xf numFmtId="0" fontId="13" fillId="18" borderId="10" xfId="0" applyFont="1" applyFill="1" applyBorder="1" applyAlignment="1" applyProtection="1">
      <alignment horizontal="center" vertical="center" wrapText="1"/>
    </xf>
    <xf numFmtId="0" fontId="7" fillId="19" borderId="10" xfId="0" applyFont="1" applyFill="1" applyBorder="1" applyAlignment="1" applyProtection="1">
      <alignment vertical="center" wrapText="1"/>
    </xf>
    <xf numFmtId="0" fontId="7" fillId="19" borderId="10" xfId="0" applyFont="1" applyFill="1" applyBorder="1" applyAlignment="1" applyProtection="1">
      <alignment vertical="center" wrapText="1"/>
    </xf>
    <xf numFmtId="0" fontId="13" fillId="18" borderId="10" xfId="0" applyFont="1" applyFill="1" applyBorder="1" applyAlignment="1" applyProtection="1">
      <alignment horizontal="center" vertical="center" wrapText="1"/>
    </xf>
    <xf numFmtId="0" fontId="7" fillId="19" borderId="10" xfId="0" applyFont="1" applyFill="1" applyBorder="1" applyAlignment="1" applyProtection="1">
      <alignment horizontal="left" vertical="center" wrapText="1"/>
    </xf>
    <xf numFmtId="1" fontId="7" fillId="17" borderId="10" xfId="0" applyNumberFormat="1" applyFont="1" applyFill="1" applyBorder="1" applyAlignment="1" applyProtection="1">
      <alignment horizontal="center" vertical="center" wrapText="1"/>
      <protection locked="0"/>
    </xf>
    <xf numFmtId="0" fontId="7" fillId="0" borderId="7" xfId="0" applyFont="1" applyFill="1" applyBorder="1" applyAlignment="1" applyProtection="1">
      <alignment vertical="center" wrapText="1"/>
    </xf>
    <xf numFmtId="0" fontId="7" fillId="0" borderId="6" xfId="0" applyFont="1" applyFill="1" applyBorder="1" applyAlignment="1" applyProtection="1">
      <alignment vertical="center" wrapText="1"/>
    </xf>
    <xf numFmtId="0" fontId="7" fillId="0" borderId="8" xfId="0" applyFont="1" applyFill="1" applyBorder="1" applyAlignment="1" applyProtection="1">
      <alignment vertical="center" wrapText="1"/>
    </xf>
    <xf numFmtId="0" fontId="23" fillId="16" borderId="0" xfId="0" applyFont="1" applyFill="1" applyAlignment="1">
      <alignment vertical="center" wrapText="1"/>
    </xf>
    <xf numFmtId="0" fontId="1" fillId="16" borderId="0" xfId="0" applyFont="1" applyFill="1"/>
    <xf numFmtId="0" fontId="7" fillId="19" borderId="10" xfId="0" applyFont="1" applyFill="1" applyBorder="1" applyAlignment="1">
      <alignment horizontal="left" vertical="center" wrapText="1"/>
    </xf>
    <xf numFmtId="0" fontId="6" fillId="18" borderId="11" xfId="0" applyFont="1" applyFill="1" applyBorder="1" applyAlignment="1">
      <alignment horizontal="left" vertical="center" wrapText="1"/>
    </xf>
    <xf numFmtId="0" fontId="6" fillId="18" borderId="13" xfId="0" applyFont="1" applyFill="1" applyBorder="1" applyAlignment="1">
      <alignment horizontal="left" vertical="center" wrapText="1"/>
    </xf>
    <xf numFmtId="0" fontId="6" fillId="18" borderId="10" xfId="0" applyFont="1" applyFill="1" applyBorder="1" applyAlignment="1">
      <alignment horizontal="left" vertical="center" wrapText="1"/>
    </xf>
    <xf numFmtId="0" fontId="7" fillId="0" borderId="0" xfId="0" applyFont="1" applyAlignment="1">
      <alignment horizontal="center" vertical="center" wrapText="1"/>
    </xf>
    <xf numFmtId="0" fontId="10" fillId="19" borderId="10" xfId="0" applyFont="1" applyFill="1" applyBorder="1" applyAlignment="1">
      <alignment horizontal="left" vertical="center" wrapText="1"/>
    </xf>
    <xf numFmtId="0" fontId="7" fillId="0" borderId="0" xfId="0" applyFont="1" applyAlignment="1">
      <alignment horizontal="left" vertical="center" wrapText="1"/>
    </xf>
    <xf numFmtId="0" fontId="6" fillId="18" borderId="5" xfId="0" applyFont="1" applyFill="1" applyBorder="1" applyAlignment="1">
      <alignment horizontal="left" vertical="center" wrapText="1"/>
    </xf>
    <xf numFmtId="0" fontId="6" fillId="18" borderId="0" xfId="0" applyFont="1" applyFill="1" applyAlignment="1">
      <alignment horizontal="left" vertical="center" wrapText="1"/>
    </xf>
    <xf numFmtId="0" fontId="7" fillId="0" borderId="10" xfId="0" applyFont="1" applyFill="1" applyBorder="1" applyAlignment="1" applyProtection="1">
      <alignment horizontal="left" vertical="center" wrapText="1"/>
      <protection locked="0"/>
    </xf>
    <xf numFmtId="14" fontId="7" fillId="0" borderId="10" xfId="0" applyNumberFormat="1" applyFont="1" applyFill="1" applyBorder="1" applyAlignment="1" applyProtection="1">
      <alignment horizontal="left" vertical="center" wrapText="1"/>
      <protection locked="0"/>
    </xf>
    <xf numFmtId="1" fontId="7" fillId="19" borderId="10" xfId="0" applyNumberFormat="1" applyFont="1" applyFill="1" applyBorder="1" applyAlignment="1">
      <alignment horizontal="left" vertical="center" wrapText="1"/>
    </xf>
    <xf numFmtId="0" fontId="10" fillId="19" borderId="10" xfId="0" applyFont="1" applyFill="1" applyBorder="1" applyAlignment="1" applyProtection="1">
      <alignment horizontal="left" vertical="center" wrapText="1"/>
    </xf>
    <xf numFmtId="0" fontId="6" fillId="18" borderId="11" xfId="0" applyFont="1" applyFill="1" applyBorder="1" applyAlignment="1" applyProtection="1">
      <alignment horizontal="left" vertical="center" wrapText="1"/>
    </xf>
    <xf numFmtId="0" fontId="6" fillId="18" borderId="12" xfId="0" applyFont="1" applyFill="1" applyBorder="1" applyAlignment="1" applyProtection="1">
      <alignment horizontal="left" vertical="center" wrapText="1"/>
    </xf>
    <xf numFmtId="0" fontId="6" fillId="18" borderId="13" xfId="0" applyFont="1" applyFill="1" applyBorder="1" applyAlignment="1" applyProtection="1">
      <alignment horizontal="left" vertical="center" wrapText="1"/>
    </xf>
    <xf numFmtId="0" fontId="10" fillId="19" borderId="11" xfId="0" applyFont="1" applyFill="1" applyBorder="1" applyAlignment="1" applyProtection="1">
      <alignment horizontal="left" vertical="center" wrapText="1"/>
    </xf>
    <xf numFmtId="0" fontId="10" fillId="19" borderId="13" xfId="0" applyFont="1" applyFill="1" applyBorder="1" applyAlignment="1" applyProtection="1">
      <alignment horizontal="left" vertical="center" wrapText="1"/>
    </xf>
    <xf numFmtId="0" fontId="7" fillId="19" borderId="10" xfId="0" applyFont="1" applyFill="1" applyBorder="1" applyAlignment="1" applyProtection="1">
      <alignment vertical="center" wrapText="1"/>
    </xf>
    <xf numFmtId="0" fontId="6" fillId="18" borderId="10" xfId="0" applyFont="1" applyFill="1" applyBorder="1" applyAlignment="1" applyProtection="1">
      <alignment horizontal="left" vertical="center" wrapText="1"/>
    </xf>
    <xf numFmtId="0" fontId="13" fillId="18" borderId="10" xfId="0" applyFont="1" applyFill="1" applyBorder="1" applyAlignment="1" applyProtection="1">
      <alignment horizontal="center" vertical="center" wrapText="1"/>
    </xf>
    <xf numFmtId="49" fontId="7" fillId="19" borderId="10" xfId="0" applyNumberFormat="1" applyFont="1" applyFill="1" applyBorder="1" applyAlignment="1" applyProtection="1">
      <alignment horizontal="left" vertical="center" wrapText="1" indent="3"/>
    </xf>
    <xf numFmtId="9" fontId="8" fillId="0" borderId="10" xfId="22" applyFont="1" applyFill="1" applyBorder="1" applyAlignment="1" applyProtection="1">
      <alignment horizontal="left" vertical="center" wrapText="1"/>
      <protection locked="0"/>
    </xf>
    <xf numFmtId="0" fontId="7" fillId="19" borderId="10" xfId="0" applyFont="1" applyFill="1" applyBorder="1" applyAlignment="1" applyProtection="1">
      <alignment horizontal="left" vertical="center" wrapText="1"/>
    </xf>
    <xf numFmtId="0" fontId="7" fillId="0" borderId="0" xfId="0" applyFont="1" applyAlignment="1" applyProtection="1">
      <alignment horizontal="left" vertical="top" wrapText="1"/>
    </xf>
    <xf numFmtId="0" fontId="7" fillId="0" borderId="3" xfId="0" applyFont="1" applyBorder="1" applyAlignment="1" applyProtection="1">
      <alignment horizontal="center" vertical="center" wrapText="1"/>
    </xf>
    <xf numFmtId="0" fontId="7" fillId="0" borderId="0" xfId="0" applyFont="1" applyAlignment="1" applyProtection="1">
      <alignment horizontal="center" vertical="center" wrapText="1"/>
    </xf>
    <xf numFmtId="0" fontId="7" fillId="0" borderId="7" xfId="0" applyFont="1" applyBorder="1" applyAlignment="1" applyProtection="1">
      <alignment horizontal="center" vertical="center" wrapText="1"/>
    </xf>
    <xf numFmtId="0" fontId="6" fillId="18" borderId="14" xfId="0" applyFont="1" applyFill="1" applyBorder="1" applyAlignment="1" applyProtection="1">
      <alignment horizontal="left" vertical="center" wrapText="1"/>
    </xf>
    <xf numFmtId="49" fontId="7" fillId="19" borderId="9" xfId="0" applyNumberFormat="1" applyFont="1" applyFill="1" applyBorder="1" applyAlignment="1">
      <alignment horizontal="center" vertical="center" wrapText="1"/>
    </xf>
    <xf numFmtId="49" fontId="7" fillId="19" borderId="15" xfId="0" applyNumberFormat="1" applyFont="1" applyFill="1" applyBorder="1" applyAlignment="1">
      <alignment horizontal="center" vertical="center" wrapText="1"/>
    </xf>
    <xf numFmtId="49" fontId="7" fillId="19" borderId="14" xfId="0" applyNumberFormat="1" applyFont="1" applyFill="1" applyBorder="1" applyAlignment="1">
      <alignment horizontal="center" vertical="center" wrapText="1"/>
    </xf>
    <xf numFmtId="14" fontId="7" fillId="19" borderId="10" xfId="0" applyNumberFormat="1" applyFont="1" applyFill="1" applyBorder="1" applyAlignment="1">
      <alignment horizontal="left" vertical="center" wrapText="1"/>
    </xf>
    <xf numFmtId="0" fontId="6" fillId="18" borderId="12" xfId="0" applyFont="1" applyFill="1" applyBorder="1" applyAlignment="1">
      <alignment horizontal="left" vertical="center" wrapText="1"/>
    </xf>
    <xf numFmtId="0" fontId="7" fillId="0" borderId="0" xfId="0" applyFont="1" applyBorder="1" applyAlignment="1">
      <alignment horizontal="left" vertical="center" wrapText="1"/>
    </xf>
  </cellXfs>
  <cellStyles count="26">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Euro" xfId="19" xr:uid="{00000000-0005-0000-0000-000012000000}"/>
    <cellStyle name="Prozent" xfId="25" builtinId="5"/>
    <cellStyle name="Prozent 2" xfId="22" xr:uid="{00000000-0005-0000-0000-000014000000}"/>
    <cellStyle name="Standard" xfId="0" builtinId="0"/>
    <cellStyle name="Standard 2" xfId="20" xr:uid="{00000000-0005-0000-0000-000016000000}"/>
    <cellStyle name="Standard 2 2" xfId="23" xr:uid="{00000000-0005-0000-0000-000017000000}"/>
    <cellStyle name="Standard 3" xfId="21" xr:uid="{00000000-0005-0000-0000-000018000000}"/>
    <cellStyle name="Währung 2" xfId="24" xr:uid="{00000000-0005-0000-0000-000019000000}"/>
  </cellStyles>
  <dxfs count="42">
    <dxf>
      <font>
        <b val="0"/>
        <i/>
      </font>
    </dxf>
    <dxf>
      <font>
        <b val="0"/>
        <i/>
      </font>
    </dxf>
    <dxf>
      <font>
        <b val="0"/>
        <i/>
      </font>
    </dxf>
    <dxf>
      <font>
        <b val="0"/>
        <i/>
      </font>
    </dxf>
    <dxf>
      <font>
        <b/>
        <i val="0"/>
      </font>
    </dxf>
    <dxf>
      <font>
        <b val="0"/>
        <i/>
      </font>
    </dxf>
    <dxf>
      <font>
        <b/>
        <i val="0"/>
      </font>
    </dxf>
    <dxf>
      <font>
        <b val="0"/>
        <i/>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s>
  <tableStyles count="0" defaultTableStyle="TableStyleMedium2" defaultPivotStyle="PivotStyleLight16"/>
  <colors>
    <mruColors>
      <color rgb="FFD9ECFF"/>
      <color rgb="FFDDDDDD"/>
      <color rgb="FF003870"/>
      <color rgb="FFE0ECF0"/>
      <color rgb="FF2D525D"/>
      <color rgb="FFF5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grationsfonds.local\&#214;IF\Dokumente%20und%20Einstellungen\haitze1\Lokale%20Einstellungen\Temporary%20Internet%20Files\OLKC4\Anlage_2__Projekteinreichung_zum_EFF_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fer"/>
      <sheetName val="Navigation"/>
      <sheetName val="Hinweise"/>
      <sheetName val="Eingabe_1_bis_4"/>
      <sheetName val="Eingabe_5"/>
      <sheetName val="Eingabe_6"/>
      <sheetName val="Druck0"/>
      <sheetName val="Druck1"/>
      <sheetName val="Druck2"/>
      <sheetName val="sysHilfe"/>
      <sheetName val="sysAuswahl"/>
      <sheetName val="sysTextGen"/>
      <sheetName val="sysGUI"/>
      <sheetName val="Version"/>
    </sheetNames>
    <sheetDataSet>
      <sheetData sheetId="0"/>
      <sheetData sheetId="1"/>
      <sheetData sheetId="2"/>
      <sheetData sheetId="3">
        <row r="15">
          <cell r="F15" t="str">
            <v>EFF 2010</v>
          </cell>
        </row>
      </sheetData>
      <sheetData sheetId="4"/>
      <sheetData sheetId="5"/>
      <sheetData sheetId="6"/>
      <sheetData sheetId="7"/>
      <sheetData sheetId="8"/>
      <sheetData sheetId="9"/>
      <sheetData sheetId="10">
        <row r="5">
          <cell r="A5" t="str">
            <v>JA</v>
          </cell>
          <cell r="C5" t="str">
            <v>JA</v>
          </cell>
          <cell r="D5">
            <v>1</v>
          </cell>
          <cell r="F5">
            <v>1</v>
          </cell>
          <cell r="G5" t="str">
            <v>JA</v>
          </cell>
        </row>
        <row r="6">
          <cell r="A6" t="str">
            <v>NEIN</v>
          </cell>
          <cell r="C6" t="str">
            <v>NEIN</v>
          </cell>
          <cell r="D6">
            <v>0</v>
          </cell>
          <cell r="F6">
            <v>0</v>
          </cell>
          <cell r="G6" t="str">
            <v>NEIN</v>
          </cell>
        </row>
        <row r="7">
          <cell r="C7">
            <v>0</v>
          </cell>
        </row>
        <row r="14">
          <cell r="A14" t="str">
            <v>Fortsetzungsprojekt</v>
          </cell>
        </row>
        <row r="15">
          <cell r="A15" t="str">
            <v>Erweiterung einer üblichen Aktivität</v>
          </cell>
        </row>
        <row r="16">
          <cell r="A16" t="str">
            <v>neue Aktivität/innovativer Charakter</v>
          </cell>
        </row>
        <row r="23">
          <cell r="A23" t="str">
            <v>Maßnahme zu 1.0: Psychologische und psychotherapeutische Betreuung</v>
          </cell>
          <cell r="C23" t="str">
            <v>Maßnahme zu 1.0: Psychologische und psychotherapeutische Betreuung</v>
          </cell>
          <cell r="D23" t="str">
            <v>M_EFF_1.1.1</v>
          </cell>
          <cell r="F23" t="str">
            <v>M_EFF_1.1.1</v>
          </cell>
          <cell r="G23" t="str">
            <v>Maßnahme zu 1.0: Psychologische und psychotherapeutische Betreuung</v>
          </cell>
        </row>
        <row r="24">
          <cell r="A24" t="str">
            <v>Maßnahme zu 1.0: Unterstützung zur Durchführung von Überstellungen nach der Dublinverordnung</v>
          </cell>
          <cell r="C24" t="str">
            <v>Maßnahme zu 1.0: Unterstützung zur Durchführung von Überstellungen nach der Dublinverordnung</v>
          </cell>
          <cell r="D24" t="str">
            <v>M_EFF_1.1.2</v>
          </cell>
          <cell r="F24" t="str">
            <v>M_EFF_1.1.2</v>
          </cell>
          <cell r="G24" t="str">
            <v>Maßnahme zu 1.0: Unterstützung zur Durchführung von Überstellungen nach der Dublinverordnung</v>
          </cell>
        </row>
        <row r="25">
          <cell r="A25" t="str">
            <v>Maßnahme zu 1.0: Information der ortsansässigen Bevölkerung</v>
          </cell>
          <cell r="C25" t="str">
            <v>Maßnahme zu 1.0: Information der ortsansässigen Bevölkerung</v>
          </cell>
          <cell r="D25" t="str">
            <v>M_EFF_1.1.3</v>
          </cell>
          <cell r="F25" t="str">
            <v>M_EFF_1.1.3</v>
          </cell>
          <cell r="G25" t="str">
            <v>Maßnahme zu 1.0: Information der ortsansässigen Bevölkerung</v>
          </cell>
        </row>
        <row r="26">
          <cell r="A26" t="str">
            <v>Maßnahme zu 1.0: Beratung im asylrechtlichen Verfahren</v>
          </cell>
          <cell r="C26" t="str">
            <v>Maßnahme zu 1.0: Beratung im asylrechtlichen Verfahren</v>
          </cell>
          <cell r="D26" t="str">
            <v>M_EFF_1.1.4</v>
          </cell>
          <cell r="F26" t="str">
            <v>M_EFF_1.1.4</v>
          </cell>
          <cell r="G26" t="str">
            <v>Maßnahme zu 1.0: Beratung im asylrechtlichen Verfahren</v>
          </cell>
        </row>
        <row r="27">
          <cell r="A27" t="str">
            <v>Maßnahme zu 1.0: Starthilfe zur Integration</v>
          </cell>
          <cell r="C27" t="str">
            <v>Maßnahme zu 1.0: Starthilfe zur Integration</v>
          </cell>
          <cell r="D27" t="str">
            <v>M_EFF_1.1.5</v>
          </cell>
          <cell r="F27" t="str">
            <v>M_EFF_1.1.5</v>
          </cell>
          <cell r="G27" t="str">
            <v>Maßnahme zu 1.0: Starthilfe zur Integration</v>
          </cell>
        </row>
        <row r="28">
          <cell r="A28" t="str">
            <v>Maßnahme zu 1.0: Ausbau der sprachlichen Kompetenz</v>
          </cell>
          <cell r="C28" t="str">
            <v>Maßnahme zu 1.0: Ausbau der sprachlichen Kompetenz</v>
          </cell>
          <cell r="D28" t="str">
            <v>M_EFF_1.1.6</v>
          </cell>
          <cell r="F28" t="str">
            <v>M_EFF_1.1.6</v>
          </cell>
          <cell r="G28" t="str">
            <v>Maßnahme zu 1.0: Ausbau der sprachlichen Kompetenz</v>
          </cell>
        </row>
        <row r="29">
          <cell r="A29" t="str">
            <v>Maßnahme zu 1.0: Arbeitsmarktintegration</v>
          </cell>
          <cell r="C29" t="str">
            <v>Maßnahme zu 1.0: Arbeitsmarktintegration</v>
          </cell>
          <cell r="D29" t="str">
            <v>M_EFF_1.1.7</v>
          </cell>
          <cell r="F29" t="str">
            <v>M_EFF_1.1.7</v>
          </cell>
          <cell r="G29" t="str">
            <v>Maßnahme zu 1.0: Arbeitsmarktintegration</v>
          </cell>
        </row>
        <row r="30">
          <cell r="A30" t="str">
            <v>Maßnahme zu 2.0: Qualitätssicherung und Strukturverbesserung der Asylverwaltung</v>
          </cell>
          <cell r="C30" t="str">
            <v>Maßnahme zu 2.0: Qualitätssicherung und Strukturverbesserung der Asylverwaltung</v>
          </cell>
          <cell r="D30" t="str">
            <v>M_EFF_2.1.1</v>
          </cell>
          <cell r="F30" t="str">
            <v>M_EFF_2.1.1</v>
          </cell>
          <cell r="G30" t="str">
            <v>Maßnahme zu 2.0: Qualitätssicherung und Strukturverbesserung der Asylverwaltung</v>
          </cell>
        </row>
        <row r="31">
          <cell r="A31" t="str">
            <v>Maßnahme zu 2.3: Länderdokumentation und Länderinformation zur Unterstützung im Asylverfahren</v>
          </cell>
          <cell r="C31" t="str">
            <v>Maßnahme zu 2.3: Länderdokumentation und Länderinformation zur Unterstützung im Asylverfahren</v>
          </cell>
          <cell r="D31" t="str">
            <v>M_EFF_2.4.1</v>
          </cell>
          <cell r="F31" t="str">
            <v>M_EFF_2.4.1</v>
          </cell>
          <cell r="G31" t="str">
            <v>Maßnahme zu 2.3: Länderdokumentation und Länderinformation zur Unterstützung im Asylverfahren</v>
          </cell>
        </row>
        <row r="32">
          <cell r="C32">
            <v>0</v>
          </cell>
        </row>
      </sheetData>
      <sheetData sheetId="11"/>
      <sheetData sheetId="12"/>
      <sheetData sheetId="13">
        <row r="1">
          <cell r="B1" t="str">
            <v>Version EFF 1.04 (B 73), 03.03.2010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rgb="FF003870"/>
    <pageSetUpPr fitToPage="1"/>
  </sheetPr>
  <dimension ref="A1:AY53"/>
  <sheetViews>
    <sheetView showGridLines="0" tabSelected="1" zoomScaleNormal="100" workbookViewId="0">
      <selection activeCell="E6" sqref="E6:F6"/>
    </sheetView>
  </sheetViews>
  <sheetFormatPr baseColWidth="10" defaultRowHeight="18.75" customHeight="1" x14ac:dyDescent="0.25"/>
  <cols>
    <col min="1" max="2" width="3.6640625" style="1" customWidth="1"/>
    <col min="3" max="3" width="9.6640625" style="1" customWidth="1"/>
    <col min="4" max="4" width="13.5546875" style="1" customWidth="1"/>
    <col min="5" max="5" width="47.109375" style="1" customWidth="1"/>
    <col min="6" max="6" width="7.44140625" style="1" customWidth="1"/>
    <col min="7" max="8" width="2.33203125" style="1" customWidth="1"/>
    <col min="9" max="9" width="1.6640625" style="2" customWidth="1"/>
    <col min="10" max="10" width="14.6640625" style="1" customWidth="1"/>
    <col min="11" max="11" width="6.44140625" style="2" customWidth="1"/>
    <col min="12" max="12" width="1.33203125" style="2" customWidth="1"/>
    <col min="13" max="13" width="14.6640625" style="2" customWidth="1"/>
    <col min="14" max="14" width="6.44140625" style="2" customWidth="1"/>
    <col min="15" max="15" width="1.33203125" style="2" customWidth="1"/>
    <col min="16" max="16" width="14.6640625" style="1" customWidth="1"/>
    <col min="17" max="17" width="6.44140625" style="2" customWidth="1"/>
    <col min="18" max="18" width="1.33203125" style="2" customWidth="1"/>
    <col min="19" max="19" width="14.6640625" style="2" customWidth="1"/>
    <col min="20" max="20" width="6.44140625" style="2" customWidth="1"/>
    <col min="21" max="21" width="1.6640625" style="2" customWidth="1"/>
    <col min="22" max="22" width="14.6640625" style="1" customWidth="1"/>
    <col min="23" max="23" width="6.44140625" style="2" customWidth="1"/>
    <col min="24" max="24" width="1.33203125" style="2" customWidth="1"/>
    <col min="25" max="25" width="14.6640625" style="2" customWidth="1"/>
    <col min="26" max="26" width="6.44140625" style="2" customWidth="1"/>
    <col min="27" max="27" width="1.33203125" style="2" customWidth="1"/>
    <col min="28" max="28" width="14.6640625" style="1" customWidth="1"/>
    <col min="29" max="29" width="6.44140625" style="2" customWidth="1"/>
    <col min="30" max="30" width="1.33203125" style="2" customWidth="1"/>
    <col min="31" max="31" width="14.6640625" style="2" customWidth="1"/>
    <col min="32" max="32" width="6.44140625" style="2" customWidth="1"/>
    <col min="33" max="33" width="1.6640625" style="2" customWidth="1"/>
    <col min="34" max="34" width="14.6640625" style="1" customWidth="1"/>
    <col min="35" max="35" width="6.44140625" style="2" customWidth="1"/>
    <col min="36" max="36" width="1.33203125" style="2" customWidth="1"/>
    <col min="37" max="37" width="14.6640625" style="2" customWidth="1"/>
    <col min="38" max="38" width="6.44140625" style="2" customWidth="1"/>
    <col min="39" max="39" width="1.33203125" style="2" customWidth="1"/>
    <col min="40" max="40" width="14.6640625" style="1" customWidth="1"/>
    <col min="41" max="41" width="6.44140625" style="2" customWidth="1"/>
    <col min="42" max="42" width="1.33203125" style="2" customWidth="1"/>
    <col min="43" max="43" width="14.6640625" style="2" customWidth="1"/>
    <col min="44" max="44" width="6.44140625" style="2" customWidth="1"/>
    <col min="45" max="45" width="1.33203125" style="2" customWidth="1"/>
    <col min="46" max="46" width="14.6640625" style="1" customWidth="1"/>
    <col min="47" max="47" width="6.44140625" style="2" customWidth="1"/>
    <col min="48" max="48" width="1.33203125" style="2" customWidth="1"/>
    <col min="49" max="49" width="14.6640625" style="2" customWidth="1"/>
    <col min="50" max="50" width="6.44140625" style="2" customWidth="1"/>
    <col min="51" max="51" width="7.5546875" style="2" customWidth="1"/>
    <col min="52" max="270" width="11.44140625" style="1"/>
    <col min="271" max="272" width="3.6640625" style="1" customWidth="1"/>
    <col min="273" max="273" width="25" style="1" customWidth="1"/>
    <col min="274" max="274" width="34" style="1" customWidth="1"/>
    <col min="275" max="275" width="4.5546875" style="1" bestFit="1" customWidth="1"/>
    <col min="276" max="276" width="20.6640625" style="1" customWidth="1"/>
    <col min="277" max="277" width="20.44140625" style="1" customWidth="1"/>
    <col min="278" max="278" width="3.6640625" style="1" customWidth="1"/>
    <col min="279" max="526" width="11.44140625" style="1"/>
    <col min="527" max="528" width="3.6640625" style="1" customWidth="1"/>
    <col min="529" max="529" width="25" style="1" customWidth="1"/>
    <col min="530" max="530" width="34" style="1" customWidth="1"/>
    <col min="531" max="531" width="4.5546875" style="1" bestFit="1" customWidth="1"/>
    <col min="532" max="532" width="20.6640625" style="1" customWidth="1"/>
    <col min="533" max="533" width="20.44140625" style="1" customWidth="1"/>
    <col min="534" max="534" width="3.6640625" style="1" customWidth="1"/>
    <col min="535" max="782" width="11.44140625" style="1"/>
    <col min="783" max="784" width="3.6640625" style="1" customWidth="1"/>
    <col min="785" max="785" width="25" style="1" customWidth="1"/>
    <col min="786" max="786" width="34" style="1" customWidth="1"/>
    <col min="787" max="787" width="4.5546875" style="1" bestFit="1" customWidth="1"/>
    <col min="788" max="788" width="20.6640625" style="1" customWidth="1"/>
    <col min="789" max="789" width="20.44140625" style="1" customWidth="1"/>
    <col min="790" max="790" width="3.6640625" style="1" customWidth="1"/>
    <col min="791" max="1038" width="11.44140625" style="1"/>
    <col min="1039" max="1040" width="3.6640625" style="1" customWidth="1"/>
    <col min="1041" max="1041" width="25" style="1" customWidth="1"/>
    <col min="1042" max="1042" width="34" style="1" customWidth="1"/>
    <col min="1043" max="1043" width="4.5546875" style="1" bestFit="1" customWidth="1"/>
    <col min="1044" max="1044" width="20.6640625" style="1" customWidth="1"/>
    <col min="1045" max="1045" width="20.44140625" style="1" customWidth="1"/>
    <col min="1046" max="1046" width="3.6640625" style="1" customWidth="1"/>
    <col min="1047" max="1294" width="11.44140625" style="1"/>
    <col min="1295" max="1296" width="3.6640625" style="1" customWidth="1"/>
    <col min="1297" max="1297" width="25" style="1" customWidth="1"/>
    <col min="1298" max="1298" width="34" style="1" customWidth="1"/>
    <col min="1299" max="1299" width="4.5546875" style="1" bestFit="1" customWidth="1"/>
    <col min="1300" max="1300" width="20.6640625" style="1" customWidth="1"/>
    <col min="1301" max="1301" width="20.44140625" style="1" customWidth="1"/>
    <col min="1302" max="1302" width="3.6640625" style="1" customWidth="1"/>
    <col min="1303" max="1550" width="11.44140625" style="1"/>
    <col min="1551" max="1552" width="3.6640625" style="1" customWidth="1"/>
    <col min="1553" max="1553" width="25" style="1" customWidth="1"/>
    <col min="1554" max="1554" width="34" style="1" customWidth="1"/>
    <col min="1555" max="1555" width="4.5546875" style="1" bestFit="1" customWidth="1"/>
    <col min="1556" max="1556" width="20.6640625" style="1" customWidth="1"/>
    <col min="1557" max="1557" width="20.44140625" style="1" customWidth="1"/>
    <col min="1558" max="1558" width="3.6640625" style="1" customWidth="1"/>
    <col min="1559" max="1806" width="11.44140625" style="1"/>
    <col min="1807" max="1808" width="3.6640625" style="1" customWidth="1"/>
    <col min="1809" max="1809" width="25" style="1" customWidth="1"/>
    <col min="1810" max="1810" width="34" style="1" customWidth="1"/>
    <col min="1811" max="1811" width="4.5546875" style="1" bestFit="1" customWidth="1"/>
    <col min="1812" max="1812" width="20.6640625" style="1" customWidth="1"/>
    <col min="1813" max="1813" width="20.44140625" style="1" customWidth="1"/>
    <col min="1814" max="1814" width="3.6640625" style="1" customWidth="1"/>
    <col min="1815" max="2062" width="11.44140625" style="1"/>
    <col min="2063" max="2064" width="3.6640625" style="1" customWidth="1"/>
    <col min="2065" max="2065" width="25" style="1" customWidth="1"/>
    <col min="2066" max="2066" width="34" style="1" customWidth="1"/>
    <col min="2067" max="2067" width="4.5546875" style="1" bestFit="1" customWidth="1"/>
    <col min="2068" max="2068" width="20.6640625" style="1" customWidth="1"/>
    <col min="2069" max="2069" width="20.44140625" style="1" customWidth="1"/>
    <col min="2070" max="2070" width="3.6640625" style="1" customWidth="1"/>
    <col min="2071" max="2318" width="11.44140625" style="1"/>
    <col min="2319" max="2320" width="3.6640625" style="1" customWidth="1"/>
    <col min="2321" max="2321" width="25" style="1" customWidth="1"/>
    <col min="2322" max="2322" width="34" style="1" customWidth="1"/>
    <col min="2323" max="2323" width="4.5546875" style="1" bestFit="1" customWidth="1"/>
    <col min="2324" max="2324" width="20.6640625" style="1" customWidth="1"/>
    <col min="2325" max="2325" width="20.44140625" style="1" customWidth="1"/>
    <col min="2326" max="2326" width="3.6640625" style="1" customWidth="1"/>
    <col min="2327" max="2574" width="11.44140625" style="1"/>
    <col min="2575" max="2576" width="3.6640625" style="1" customWidth="1"/>
    <col min="2577" max="2577" width="25" style="1" customWidth="1"/>
    <col min="2578" max="2578" width="34" style="1" customWidth="1"/>
    <col min="2579" max="2579" width="4.5546875" style="1" bestFit="1" customWidth="1"/>
    <col min="2580" max="2580" width="20.6640625" style="1" customWidth="1"/>
    <col min="2581" max="2581" width="20.44140625" style="1" customWidth="1"/>
    <col min="2582" max="2582" width="3.6640625" style="1" customWidth="1"/>
    <col min="2583" max="2830" width="11.44140625" style="1"/>
    <col min="2831" max="2832" width="3.6640625" style="1" customWidth="1"/>
    <col min="2833" max="2833" width="25" style="1" customWidth="1"/>
    <col min="2834" max="2834" width="34" style="1" customWidth="1"/>
    <col min="2835" max="2835" width="4.5546875" style="1" bestFit="1" customWidth="1"/>
    <col min="2836" max="2836" width="20.6640625" style="1" customWidth="1"/>
    <col min="2837" max="2837" width="20.44140625" style="1" customWidth="1"/>
    <col min="2838" max="2838" width="3.6640625" style="1" customWidth="1"/>
    <col min="2839" max="3086" width="11.44140625" style="1"/>
    <col min="3087" max="3088" width="3.6640625" style="1" customWidth="1"/>
    <col min="3089" max="3089" width="25" style="1" customWidth="1"/>
    <col min="3090" max="3090" width="34" style="1" customWidth="1"/>
    <col min="3091" max="3091" width="4.5546875" style="1" bestFit="1" customWidth="1"/>
    <col min="3092" max="3092" width="20.6640625" style="1" customWidth="1"/>
    <col min="3093" max="3093" width="20.44140625" style="1" customWidth="1"/>
    <col min="3094" max="3094" width="3.6640625" style="1" customWidth="1"/>
    <col min="3095" max="3342" width="11.44140625" style="1"/>
    <col min="3343" max="3344" width="3.6640625" style="1" customWidth="1"/>
    <col min="3345" max="3345" width="25" style="1" customWidth="1"/>
    <col min="3346" max="3346" width="34" style="1" customWidth="1"/>
    <col min="3347" max="3347" width="4.5546875" style="1" bestFit="1" customWidth="1"/>
    <col min="3348" max="3348" width="20.6640625" style="1" customWidth="1"/>
    <col min="3349" max="3349" width="20.44140625" style="1" customWidth="1"/>
    <col min="3350" max="3350" width="3.6640625" style="1" customWidth="1"/>
    <col min="3351" max="3598" width="11.44140625" style="1"/>
    <col min="3599" max="3600" width="3.6640625" style="1" customWidth="1"/>
    <col min="3601" max="3601" width="25" style="1" customWidth="1"/>
    <col min="3602" max="3602" width="34" style="1" customWidth="1"/>
    <col min="3603" max="3603" width="4.5546875" style="1" bestFit="1" customWidth="1"/>
    <col min="3604" max="3604" width="20.6640625" style="1" customWidth="1"/>
    <col min="3605" max="3605" width="20.44140625" style="1" customWidth="1"/>
    <col min="3606" max="3606" width="3.6640625" style="1" customWidth="1"/>
    <col min="3607" max="3854" width="11.44140625" style="1"/>
    <col min="3855" max="3856" width="3.6640625" style="1" customWidth="1"/>
    <col min="3857" max="3857" width="25" style="1" customWidth="1"/>
    <col min="3858" max="3858" width="34" style="1" customWidth="1"/>
    <col min="3859" max="3859" width="4.5546875" style="1" bestFit="1" customWidth="1"/>
    <col min="3860" max="3860" width="20.6640625" style="1" customWidth="1"/>
    <col min="3861" max="3861" width="20.44140625" style="1" customWidth="1"/>
    <col min="3862" max="3862" width="3.6640625" style="1" customWidth="1"/>
    <col min="3863" max="4110" width="11.44140625" style="1"/>
    <col min="4111" max="4112" width="3.6640625" style="1" customWidth="1"/>
    <col min="4113" max="4113" width="25" style="1" customWidth="1"/>
    <col min="4114" max="4114" width="34" style="1" customWidth="1"/>
    <col min="4115" max="4115" width="4.5546875" style="1" bestFit="1" customWidth="1"/>
    <col min="4116" max="4116" width="20.6640625" style="1" customWidth="1"/>
    <col min="4117" max="4117" width="20.44140625" style="1" customWidth="1"/>
    <col min="4118" max="4118" width="3.6640625" style="1" customWidth="1"/>
    <col min="4119" max="4366" width="11.44140625" style="1"/>
    <col min="4367" max="4368" width="3.6640625" style="1" customWidth="1"/>
    <col min="4369" max="4369" width="25" style="1" customWidth="1"/>
    <col min="4370" max="4370" width="34" style="1" customWidth="1"/>
    <col min="4371" max="4371" width="4.5546875" style="1" bestFit="1" customWidth="1"/>
    <col min="4372" max="4372" width="20.6640625" style="1" customWidth="1"/>
    <col min="4373" max="4373" width="20.44140625" style="1" customWidth="1"/>
    <col min="4374" max="4374" width="3.6640625" style="1" customWidth="1"/>
    <col min="4375" max="4622" width="11.44140625" style="1"/>
    <col min="4623" max="4624" width="3.6640625" style="1" customWidth="1"/>
    <col min="4625" max="4625" width="25" style="1" customWidth="1"/>
    <col min="4626" max="4626" width="34" style="1" customWidth="1"/>
    <col min="4627" max="4627" width="4.5546875" style="1" bestFit="1" customWidth="1"/>
    <col min="4628" max="4628" width="20.6640625" style="1" customWidth="1"/>
    <col min="4629" max="4629" width="20.44140625" style="1" customWidth="1"/>
    <col min="4630" max="4630" width="3.6640625" style="1" customWidth="1"/>
    <col min="4631" max="4878" width="11.44140625" style="1"/>
    <col min="4879" max="4880" width="3.6640625" style="1" customWidth="1"/>
    <col min="4881" max="4881" width="25" style="1" customWidth="1"/>
    <col min="4882" max="4882" width="34" style="1" customWidth="1"/>
    <col min="4883" max="4883" width="4.5546875" style="1" bestFit="1" customWidth="1"/>
    <col min="4884" max="4884" width="20.6640625" style="1" customWidth="1"/>
    <col min="4885" max="4885" width="20.44140625" style="1" customWidth="1"/>
    <col min="4886" max="4886" width="3.6640625" style="1" customWidth="1"/>
    <col min="4887" max="5134" width="11.44140625" style="1"/>
    <col min="5135" max="5136" width="3.6640625" style="1" customWidth="1"/>
    <col min="5137" max="5137" width="25" style="1" customWidth="1"/>
    <col min="5138" max="5138" width="34" style="1" customWidth="1"/>
    <col min="5139" max="5139" width="4.5546875" style="1" bestFit="1" customWidth="1"/>
    <col min="5140" max="5140" width="20.6640625" style="1" customWidth="1"/>
    <col min="5141" max="5141" width="20.44140625" style="1" customWidth="1"/>
    <col min="5142" max="5142" width="3.6640625" style="1" customWidth="1"/>
    <col min="5143" max="5390" width="11.44140625" style="1"/>
    <col min="5391" max="5392" width="3.6640625" style="1" customWidth="1"/>
    <col min="5393" max="5393" width="25" style="1" customWidth="1"/>
    <col min="5394" max="5394" width="34" style="1" customWidth="1"/>
    <col min="5395" max="5395" width="4.5546875" style="1" bestFit="1" customWidth="1"/>
    <col min="5396" max="5396" width="20.6640625" style="1" customWidth="1"/>
    <col min="5397" max="5397" width="20.44140625" style="1" customWidth="1"/>
    <col min="5398" max="5398" width="3.6640625" style="1" customWidth="1"/>
    <col min="5399" max="5646" width="11.44140625" style="1"/>
    <col min="5647" max="5648" width="3.6640625" style="1" customWidth="1"/>
    <col min="5649" max="5649" width="25" style="1" customWidth="1"/>
    <col min="5650" max="5650" width="34" style="1" customWidth="1"/>
    <col min="5651" max="5651" width="4.5546875" style="1" bestFit="1" customWidth="1"/>
    <col min="5652" max="5652" width="20.6640625" style="1" customWidth="1"/>
    <col min="5653" max="5653" width="20.44140625" style="1" customWidth="1"/>
    <col min="5654" max="5654" width="3.6640625" style="1" customWidth="1"/>
    <col min="5655" max="5902" width="11.44140625" style="1"/>
    <col min="5903" max="5904" width="3.6640625" style="1" customWidth="1"/>
    <col min="5905" max="5905" width="25" style="1" customWidth="1"/>
    <col min="5906" max="5906" width="34" style="1" customWidth="1"/>
    <col min="5907" max="5907" width="4.5546875" style="1" bestFit="1" customWidth="1"/>
    <col min="5908" max="5908" width="20.6640625" style="1" customWidth="1"/>
    <col min="5909" max="5909" width="20.44140625" style="1" customWidth="1"/>
    <col min="5910" max="5910" width="3.6640625" style="1" customWidth="1"/>
    <col min="5911" max="6158" width="11.44140625" style="1"/>
    <col min="6159" max="6160" width="3.6640625" style="1" customWidth="1"/>
    <col min="6161" max="6161" width="25" style="1" customWidth="1"/>
    <col min="6162" max="6162" width="34" style="1" customWidth="1"/>
    <col min="6163" max="6163" width="4.5546875" style="1" bestFit="1" customWidth="1"/>
    <col min="6164" max="6164" width="20.6640625" style="1" customWidth="1"/>
    <col min="6165" max="6165" width="20.44140625" style="1" customWidth="1"/>
    <col min="6166" max="6166" width="3.6640625" style="1" customWidth="1"/>
    <col min="6167" max="6414" width="11.44140625" style="1"/>
    <col min="6415" max="6416" width="3.6640625" style="1" customWidth="1"/>
    <col min="6417" max="6417" width="25" style="1" customWidth="1"/>
    <col min="6418" max="6418" width="34" style="1" customWidth="1"/>
    <col min="6419" max="6419" width="4.5546875" style="1" bestFit="1" customWidth="1"/>
    <col min="6420" max="6420" width="20.6640625" style="1" customWidth="1"/>
    <col min="6421" max="6421" width="20.44140625" style="1" customWidth="1"/>
    <col min="6422" max="6422" width="3.6640625" style="1" customWidth="1"/>
    <col min="6423" max="6670" width="11.44140625" style="1"/>
    <col min="6671" max="6672" width="3.6640625" style="1" customWidth="1"/>
    <col min="6673" max="6673" width="25" style="1" customWidth="1"/>
    <col min="6674" max="6674" width="34" style="1" customWidth="1"/>
    <col min="6675" max="6675" width="4.5546875" style="1" bestFit="1" customWidth="1"/>
    <col min="6676" max="6676" width="20.6640625" style="1" customWidth="1"/>
    <col min="6677" max="6677" width="20.44140625" style="1" customWidth="1"/>
    <col min="6678" max="6678" width="3.6640625" style="1" customWidth="1"/>
    <col min="6679" max="6926" width="11.44140625" style="1"/>
    <col min="6927" max="6928" width="3.6640625" style="1" customWidth="1"/>
    <col min="6929" max="6929" width="25" style="1" customWidth="1"/>
    <col min="6930" max="6930" width="34" style="1" customWidth="1"/>
    <col min="6931" max="6931" width="4.5546875" style="1" bestFit="1" customWidth="1"/>
    <col min="6932" max="6932" width="20.6640625" style="1" customWidth="1"/>
    <col min="6933" max="6933" width="20.44140625" style="1" customWidth="1"/>
    <col min="6934" max="6934" width="3.6640625" style="1" customWidth="1"/>
    <col min="6935" max="7182" width="11.44140625" style="1"/>
    <col min="7183" max="7184" width="3.6640625" style="1" customWidth="1"/>
    <col min="7185" max="7185" width="25" style="1" customWidth="1"/>
    <col min="7186" max="7186" width="34" style="1" customWidth="1"/>
    <col min="7187" max="7187" width="4.5546875" style="1" bestFit="1" customWidth="1"/>
    <col min="7188" max="7188" width="20.6640625" style="1" customWidth="1"/>
    <col min="7189" max="7189" width="20.44140625" style="1" customWidth="1"/>
    <col min="7190" max="7190" width="3.6640625" style="1" customWidth="1"/>
    <col min="7191" max="7438" width="11.44140625" style="1"/>
    <col min="7439" max="7440" width="3.6640625" style="1" customWidth="1"/>
    <col min="7441" max="7441" width="25" style="1" customWidth="1"/>
    <col min="7442" max="7442" width="34" style="1" customWidth="1"/>
    <col min="7443" max="7443" width="4.5546875" style="1" bestFit="1" customWidth="1"/>
    <col min="7444" max="7444" width="20.6640625" style="1" customWidth="1"/>
    <col min="7445" max="7445" width="20.44140625" style="1" customWidth="1"/>
    <col min="7446" max="7446" width="3.6640625" style="1" customWidth="1"/>
    <col min="7447" max="7694" width="11.44140625" style="1"/>
    <col min="7695" max="7696" width="3.6640625" style="1" customWidth="1"/>
    <col min="7697" max="7697" width="25" style="1" customWidth="1"/>
    <col min="7698" max="7698" width="34" style="1" customWidth="1"/>
    <col min="7699" max="7699" width="4.5546875" style="1" bestFit="1" customWidth="1"/>
    <col min="7700" max="7700" width="20.6640625" style="1" customWidth="1"/>
    <col min="7701" max="7701" width="20.44140625" style="1" customWidth="1"/>
    <col min="7702" max="7702" width="3.6640625" style="1" customWidth="1"/>
    <col min="7703" max="7950" width="11.44140625" style="1"/>
    <col min="7951" max="7952" width="3.6640625" style="1" customWidth="1"/>
    <col min="7953" max="7953" width="25" style="1" customWidth="1"/>
    <col min="7954" max="7954" width="34" style="1" customWidth="1"/>
    <col min="7955" max="7955" width="4.5546875" style="1" bestFit="1" customWidth="1"/>
    <col min="7956" max="7956" width="20.6640625" style="1" customWidth="1"/>
    <col min="7957" max="7957" width="20.44140625" style="1" customWidth="1"/>
    <col min="7958" max="7958" width="3.6640625" style="1" customWidth="1"/>
    <col min="7959" max="8206" width="11.44140625" style="1"/>
    <col min="8207" max="8208" width="3.6640625" style="1" customWidth="1"/>
    <col min="8209" max="8209" width="25" style="1" customWidth="1"/>
    <col min="8210" max="8210" width="34" style="1" customWidth="1"/>
    <col min="8211" max="8211" width="4.5546875" style="1" bestFit="1" customWidth="1"/>
    <col min="8212" max="8212" width="20.6640625" style="1" customWidth="1"/>
    <col min="8213" max="8213" width="20.44140625" style="1" customWidth="1"/>
    <col min="8214" max="8214" width="3.6640625" style="1" customWidth="1"/>
    <col min="8215" max="8462" width="11.44140625" style="1"/>
    <col min="8463" max="8464" width="3.6640625" style="1" customWidth="1"/>
    <col min="8465" max="8465" width="25" style="1" customWidth="1"/>
    <col min="8466" max="8466" width="34" style="1" customWidth="1"/>
    <col min="8467" max="8467" width="4.5546875" style="1" bestFit="1" customWidth="1"/>
    <col min="8468" max="8468" width="20.6640625" style="1" customWidth="1"/>
    <col min="8469" max="8469" width="20.44140625" style="1" customWidth="1"/>
    <col min="8470" max="8470" width="3.6640625" style="1" customWidth="1"/>
    <col min="8471" max="8718" width="11.44140625" style="1"/>
    <col min="8719" max="8720" width="3.6640625" style="1" customWidth="1"/>
    <col min="8721" max="8721" width="25" style="1" customWidth="1"/>
    <col min="8722" max="8722" width="34" style="1" customWidth="1"/>
    <col min="8723" max="8723" width="4.5546875" style="1" bestFit="1" customWidth="1"/>
    <col min="8724" max="8724" width="20.6640625" style="1" customWidth="1"/>
    <col min="8725" max="8725" width="20.44140625" style="1" customWidth="1"/>
    <col min="8726" max="8726" width="3.6640625" style="1" customWidth="1"/>
    <col min="8727" max="8974" width="11.44140625" style="1"/>
    <col min="8975" max="8976" width="3.6640625" style="1" customWidth="1"/>
    <col min="8977" max="8977" width="25" style="1" customWidth="1"/>
    <col min="8978" max="8978" width="34" style="1" customWidth="1"/>
    <col min="8979" max="8979" width="4.5546875" style="1" bestFit="1" customWidth="1"/>
    <col min="8980" max="8980" width="20.6640625" style="1" customWidth="1"/>
    <col min="8981" max="8981" width="20.44140625" style="1" customWidth="1"/>
    <col min="8982" max="8982" width="3.6640625" style="1" customWidth="1"/>
    <col min="8983" max="9230" width="11.44140625" style="1"/>
    <col min="9231" max="9232" width="3.6640625" style="1" customWidth="1"/>
    <col min="9233" max="9233" width="25" style="1" customWidth="1"/>
    <col min="9234" max="9234" width="34" style="1" customWidth="1"/>
    <col min="9235" max="9235" width="4.5546875" style="1" bestFit="1" customWidth="1"/>
    <col min="9236" max="9236" width="20.6640625" style="1" customWidth="1"/>
    <col min="9237" max="9237" width="20.44140625" style="1" customWidth="1"/>
    <col min="9238" max="9238" width="3.6640625" style="1" customWidth="1"/>
    <col min="9239" max="9486" width="11.44140625" style="1"/>
    <col min="9487" max="9488" width="3.6640625" style="1" customWidth="1"/>
    <col min="9489" max="9489" width="25" style="1" customWidth="1"/>
    <col min="9490" max="9490" width="34" style="1" customWidth="1"/>
    <col min="9491" max="9491" width="4.5546875" style="1" bestFit="1" customWidth="1"/>
    <col min="9492" max="9492" width="20.6640625" style="1" customWidth="1"/>
    <col min="9493" max="9493" width="20.44140625" style="1" customWidth="1"/>
    <col min="9494" max="9494" width="3.6640625" style="1" customWidth="1"/>
    <col min="9495" max="9742" width="11.44140625" style="1"/>
    <col min="9743" max="9744" width="3.6640625" style="1" customWidth="1"/>
    <col min="9745" max="9745" width="25" style="1" customWidth="1"/>
    <col min="9746" max="9746" width="34" style="1" customWidth="1"/>
    <col min="9747" max="9747" width="4.5546875" style="1" bestFit="1" customWidth="1"/>
    <col min="9748" max="9748" width="20.6640625" style="1" customWidth="1"/>
    <col min="9749" max="9749" width="20.44140625" style="1" customWidth="1"/>
    <col min="9750" max="9750" width="3.6640625" style="1" customWidth="1"/>
    <col min="9751" max="9998" width="11.44140625" style="1"/>
    <col min="9999" max="10000" width="3.6640625" style="1" customWidth="1"/>
    <col min="10001" max="10001" width="25" style="1" customWidth="1"/>
    <col min="10002" max="10002" width="34" style="1" customWidth="1"/>
    <col min="10003" max="10003" width="4.5546875" style="1" bestFit="1" customWidth="1"/>
    <col min="10004" max="10004" width="20.6640625" style="1" customWidth="1"/>
    <col min="10005" max="10005" width="20.44140625" style="1" customWidth="1"/>
    <col min="10006" max="10006" width="3.6640625" style="1" customWidth="1"/>
    <col min="10007" max="10254" width="11.44140625" style="1"/>
    <col min="10255" max="10256" width="3.6640625" style="1" customWidth="1"/>
    <col min="10257" max="10257" width="25" style="1" customWidth="1"/>
    <col min="10258" max="10258" width="34" style="1" customWidth="1"/>
    <col min="10259" max="10259" width="4.5546875" style="1" bestFit="1" customWidth="1"/>
    <col min="10260" max="10260" width="20.6640625" style="1" customWidth="1"/>
    <col min="10261" max="10261" width="20.44140625" style="1" customWidth="1"/>
    <col min="10262" max="10262" width="3.6640625" style="1" customWidth="1"/>
    <col min="10263" max="10510" width="11.44140625" style="1"/>
    <col min="10511" max="10512" width="3.6640625" style="1" customWidth="1"/>
    <col min="10513" max="10513" width="25" style="1" customWidth="1"/>
    <col min="10514" max="10514" width="34" style="1" customWidth="1"/>
    <col min="10515" max="10515" width="4.5546875" style="1" bestFit="1" customWidth="1"/>
    <col min="10516" max="10516" width="20.6640625" style="1" customWidth="1"/>
    <col min="10517" max="10517" width="20.44140625" style="1" customWidth="1"/>
    <col min="10518" max="10518" width="3.6640625" style="1" customWidth="1"/>
    <col min="10519" max="10766" width="11.44140625" style="1"/>
    <col min="10767" max="10768" width="3.6640625" style="1" customWidth="1"/>
    <col min="10769" max="10769" width="25" style="1" customWidth="1"/>
    <col min="10770" max="10770" width="34" style="1" customWidth="1"/>
    <col min="10771" max="10771" width="4.5546875" style="1" bestFit="1" customWidth="1"/>
    <col min="10772" max="10772" width="20.6640625" style="1" customWidth="1"/>
    <col min="10773" max="10773" width="20.44140625" style="1" customWidth="1"/>
    <col min="10774" max="10774" width="3.6640625" style="1" customWidth="1"/>
    <col min="10775" max="11022" width="11.44140625" style="1"/>
    <col min="11023" max="11024" width="3.6640625" style="1" customWidth="1"/>
    <col min="11025" max="11025" width="25" style="1" customWidth="1"/>
    <col min="11026" max="11026" width="34" style="1" customWidth="1"/>
    <col min="11027" max="11027" width="4.5546875" style="1" bestFit="1" customWidth="1"/>
    <col min="11028" max="11028" width="20.6640625" style="1" customWidth="1"/>
    <col min="11029" max="11029" width="20.44140625" style="1" customWidth="1"/>
    <col min="11030" max="11030" width="3.6640625" style="1" customWidth="1"/>
    <col min="11031" max="11278" width="11.44140625" style="1"/>
    <col min="11279" max="11280" width="3.6640625" style="1" customWidth="1"/>
    <col min="11281" max="11281" width="25" style="1" customWidth="1"/>
    <col min="11282" max="11282" width="34" style="1" customWidth="1"/>
    <col min="11283" max="11283" width="4.5546875" style="1" bestFit="1" customWidth="1"/>
    <col min="11284" max="11284" width="20.6640625" style="1" customWidth="1"/>
    <col min="11285" max="11285" width="20.44140625" style="1" customWidth="1"/>
    <col min="11286" max="11286" width="3.6640625" style="1" customWidth="1"/>
    <col min="11287" max="11534" width="11.44140625" style="1"/>
    <col min="11535" max="11536" width="3.6640625" style="1" customWidth="1"/>
    <col min="11537" max="11537" width="25" style="1" customWidth="1"/>
    <col min="11538" max="11538" width="34" style="1" customWidth="1"/>
    <col min="11539" max="11539" width="4.5546875" style="1" bestFit="1" customWidth="1"/>
    <col min="11540" max="11540" width="20.6640625" style="1" customWidth="1"/>
    <col min="11541" max="11541" width="20.44140625" style="1" customWidth="1"/>
    <col min="11542" max="11542" width="3.6640625" style="1" customWidth="1"/>
    <col min="11543" max="11790" width="11.44140625" style="1"/>
    <col min="11791" max="11792" width="3.6640625" style="1" customWidth="1"/>
    <col min="11793" max="11793" width="25" style="1" customWidth="1"/>
    <col min="11794" max="11794" width="34" style="1" customWidth="1"/>
    <col min="11795" max="11795" width="4.5546875" style="1" bestFit="1" customWidth="1"/>
    <col min="11796" max="11796" width="20.6640625" style="1" customWidth="1"/>
    <col min="11797" max="11797" width="20.44140625" style="1" customWidth="1"/>
    <col min="11798" max="11798" width="3.6640625" style="1" customWidth="1"/>
    <col min="11799" max="12046" width="11.44140625" style="1"/>
    <col min="12047" max="12048" width="3.6640625" style="1" customWidth="1"/>
    <col min="12049" max="12049" width="25" style="1" customWidth="1"/>
    <col min="12050" max="12050" width="34" style="1" customWidth="1"/>
    <col min="12051" max="12051" width="4.5546875" style="1" bestFit="1" customWidth="1"/>
    <col min="12052" max="12052" width="20.6640625" style="1" customWidth="1"/>
    <col min="12053" max="12053" width="20.44140625" style="1" customWidth="1"/>
    <col min="12054" max="12054" width="3.6640625" style="1" customWidth="1"/>
    <col min="12055" max="12302" width="11.44140625" style="1"/>
    <col min="12303" max="12304" width="3.6640625" style="1" customWidth="1"/>
    <col min="12305" max="12305" width="25" style="1" customWidth="1"/>
    <col min="12306" max="12306" width="34" style="1" customWidth="1"/>
    <col min="12307" max="12307" width="4.5546875" style="1" bestFit="1" customWidth="1"/>
    <col min="12308" max="12308" width="20.6640625" style="1" customWidth="1"/>
    <col min="12309" max="12309" width="20.44140625" style="1" customWidth="1"/>
    <col min="12310" max="12310" width="3.6640625" style="1" customWidth="1"/>
    <col min="12311" max="12558" width="11.44140625" style="1"/>
    <col min="12559" max="12560" width="3.6640625" style="1" customWidth="1"/>
    <col min="12561" max="12561" width="25" style="1" customWidth="1"/>
    <col min="12562" max="12562" width="34" style="1" customWidth="1"/>
    <col min="12563" max="12563" width="4.5546875" style="1" bestFit="1" customWidth="1"/>
    <col min="12564" max="12564" width="20.6640625" style="1" customWidth="1"/>
    <col min="12565" max="12565" width="20.44140625" style="1" customWidth="1"/>
    <col min="12566" max="12566" width="3.6640625" style="1" customWidth="1"/>
    <col min="12567" max="12814" width="11.44140625" style="1"/>
    <col min="12815" max="12816" width="3.6640625" style="1" customWidth="1"/>
    <col min="12817" max="12817" width="25" style="1" customWidth="1"/>
    <col min="12818" max="12818" width="34" style="1" customWidth="1"/>
    <col min="12819" max="12819" width="4.5546875" style="1" bestFit="1" customWidth="1"/>
    <col min="12820" max="12820" width="20.6640625" style="1" customWidth="1"/>
    <col min="12821" max="12821" width="20.44140625" style="1" customWidth="1"/>
    <col min="12822" max="12822" width="3.6640625" style="1" customWidth="1"/>
    <col min="12823" max="13070" width="11.44140625" style="1"/>
    <col min="13071" max="13072" width="3.6640625" style="1" customWidth="1"/>
    <col min="13073" max="13073" width="25" style="1" customWidth="1"/>
    <col min="13074" max="13074" width="34" style="1" customWidth="1"/>
    <col min="13075" max="13075" width="4.5546875" style="1" bestFit="1" customWidth="1"/>
    <col min="13076" max="13076" width="20.6640625" style="1" customWidth="1"/>
    <col min="13077" max="13077" width="20.44140625" style="1" customWidth="1"/>
    <col min="13078" max="13078" width="3.6640625" style="1" customWidth="1"/>
    <col min="13079" max="13326" width="11.44140625" style="1"/>
    <col min="13327" max="13328" width="3.6640625" style="1" customWidth="1"/>
    <col min="13329" max="13329" width="25" style="1" customWidth="1"/>
    <col min="13330" max="13330" width="34" style="1" customWidth="1"/>
    <col min="13331" max="13331" width="4.5546875" style="1" bestFit="1" customWidth="1"/>
    <col min="13332" max="13332" width="20.6640625" style="1" customWidth="1"/>
    <col min="13333" max="13333" width="20.44140625" style="1" customWidth="1"/>
    <col min="13334" max="13334" width="3.6640625" style="1" customWidth="1"/>
    <col min="13335" max="13582" width="11.44140625" style="1"/>
    <col min="13583" max="13584" width="3.6640625" style="1" customWidth="1"/>
    <col min="13585" max="13585" width="25" style="1" customWidth="1"/>
    <col min="13586" max="13586" width="34" style="1" customWidth="1"/>
    <col min="13587" max="13587" width="4.5546875" style="1" bestFit="1" customWidth="1"/>
    <col min="13588" max="13588" width="20.6640625" style="1" customWidth="1"/>
    <col min="13589" max="13589" width="20.44140625" style="1" customWidth="1"/>
    <col min="13590" max="13590" width="3.6640625" style="1" customWidth="1"/>
    <col min="13591" max="13838" width="11.44140625" style="1"/>
    <col min="13839" max="13840" width="3.6640625" style="1" customWidth="1"/>
    <col min="13841" max="13841" width="25" style="1" customWidth="1"/>
    <col min="13842" max="13842" width="34" style="1" customWidth="1"/>
    <col min="13843" max="13843" width="4.5546875" style="1" bestFit="1" customWidth="1"/>
    <col min="13844" max="13844" width="20.6640625" style="1" customWidth="1"/>
    <col min="13845" max="13845" width="20.44140625" style="1" customWidth="1"/>
    <col min="13846" max="13846" width="3.6640625" style="1" customWidth="1"/>
    <col min="13847" max="14094" width="11.44140625" style="1"/>
    <col min="14095" max="14096" width="3.6640625" style="1" customWidth="1"/>
    <col min="14097" max="14097" width="25" style="1" customWidth="1"/>
    <col min="14098" max="14098" width="34" style="1" customWidth="1"/>
    <col min="14099" max="14099" width="4.5546875" style="1" bestFit="1" customWidth="1"/>
    <col min="14100" max="14100" width="20.6640625" style="1" customWidth="1"/>
    <col min="14101" max="14101" width="20.44140625" style="1" customWidth="1"/>
    <col min="14102" max="14102" width="3.6640625" style="1" customWidth="1"/>
    <col min="14103" max="14350" width="11.44140625" style="1"/>
    <col min="14351" max="14352" width="3.6640625" style="1" customWidth="1"/>
    <col min="14353" max="14353" width="25" style="1" customWidth="1"/>
    <col min="14354" max="14354" width="34" style="1" customWidth="1"/>
    <col min="14355" max="14355" width="4.5546875" style="1" bestFit="1" customWidth="1"/>
    <col min="14356" max="14356" width="20.6640625" style="1" customWidth="1"/>
    <col min="14357" max="14357" width="20.44140625" style="1" customWidth="1"/>
    <col min="14358" max="14358" width="3.6640625" style="1" customWidth="1"/>
    <col min="14359" max="14606" width="11.44140625" style="1"/>
    <col min="14607" max="14608" width="3.6640625" style="1" customWidth="1"/>
    <col min="14609" max="14609" width="25" style="1" customWidth="1"/>
    <col min="14610" max="14610" width="34" style="1" customWidth="1"/>
    <col min="14611" max="14611" width="4.5546875" style="1" bestFit="1" customWidth="1"/>
    <col min="14612" max="14612" width="20.6640625" style="1" customWidth="1"/>
    <col min="14613" max="14613" width="20.44140625" style="1" customWidth="1"/>
    <col min="14614" max="14614" width="3.6640625" style="1" customWidth="1"/>
    <col min="14615" max="14862" width="11.44140625" style="1"/>
    <col min="14863" max="14864" width="3.6640625" style="1" customWidth="1"/>
    <col min="14865" max="14865" width="25" style="1" customWidth="1"/>
    <col min="14866" max="14866" width="34" style="1" customWidth="1"/>
    <col min="14867" max="14867" width="4.5546875" style="1" bestFit="1" customWidth="1"/>
    <col min="14868" max="14868" width="20.6640625" style="1" customWidth="1"/>
    <col min="14869" max="14869" width="20.44140625" style="1" customWidth="1"/>
    <col min="14870" max="14870" width="3.6640625" style="1" customWidth="1"/>
    <col min="14871" max="15118" width="11.44140625" style="1"/>
    <col min="15119" max="15120" width="3.6640625" style="1" customWidth="1"/>
    <col min="15121" max="15121" width="25" style="1" customWidth="1"/>
    <col min="15122" max="15122" width="34" style="1" customWidth="1"/>
    <col min="15123" max="15123" width="4.5546875" style="1" bestFit="1" customWidth="1"/>
    <col min="15124" max="15124" width="20.6640625" style="1" customWidth="1"/>
    <col min="15125" max="15125" width="20.44140625" style="1" customWidth="1"/>
    <col min="15126" max="15126" width="3.6640625" style="1" customWidth="1"/>
    <col min="15127" max="15374" width="11.44140625" style="1"/>
    <col min="15375" max="15376" width="3.6640625" style="1" customWidth="1"/>
    <col min="15377" max="15377" width="25" style="1" customWidth="1"/>
    <col min="15378" max="15378" width="34" style="1" customWidth="1"/>
    <col min="15379" max="15379" width="4.5546875" style="1" bestFit="1" customWidth="1"/>
    <col min="15380" max="15380" width="20.6640625" style="1" customWidth="1"/>
    <col min="15381" max="15381" width="20.44140625" style="1" customWidth="1"/>
    <col min="15382" max="15382" width="3.6640625" style="1" customWidth="1"/>
    <col min="15383" max="15630" width="11.44140625" style="1"/>
    <col min="15631" max="15632" width="3.6640625" style="1" customWidth="1"/>
    <col min="15633" max="15633" width="25" style="1" customWidth="1"/>
    <col min="15634" max="15634" width="34" style="1" customWidth="1"/>
    <col min="15635" max="15635" width="4.5546875" style="1" bestFit="1" customWidth="1"/>
    <col min="15636" max="15636" width="20.6640625" style="1" customWidth="1"/>
    <col min="15637" max="15637" width="20.44140625" style="1" customWidth="1"/>
    <col min="15638" max="15638" width="3.6640625" style="1" customWidth="1"/>
    <col min="15639" max="15886" width="11.44140625" style="1"/>
    <col min="15887" max="15888" width="3.6640625" style="1" customWidth="1"/>
    <col min="15889" max="15889" width="25" style="1" customWidth="1"/>
    <col min="15890" max="15890" width="34" style="1" customWidth="1"/>
    <col min="15891" max="15891" width="4.5546875" style="1" bestFit="1" customWidth="1"/>
    <col min="15892" max="15892" width="20.6640625" style="1" customWidth="1"/>
    <col min="15893" max="15893" width="20.44140625" style="1" customWidth="1"/>
    <col min="15894" max="15894" width="3.6640625" style="1" customWidth="1"/>
    <col min="15895" max="16142" width="11.44140625" style="1"/>
    <col min="16143" max="16144" width="3.6640625" style="1" customWidth="1"/>
    <col min="16145" max="16145" width="25" style="1" customWidth="1"/>
    <col min="16146" max="16146" width="34" style="1" customWidth="1"/>
    <col min="16147" max="16147" width="4.5546875" style="1" bestFit="1" customWidth="1"/>
    <col min="16148" max="16148" width="20.6640625" style="1" customWidth="1"/>
    <col min="16149" max="16149" width="20.44140625" style="1" customWidth="1"/>
    <col min="16150" max="16150" width="3.6640625" style="1" customWidth="1"/>
    <col min="16151" max="16384" width="11.44140625" style="1"/>
  </cols>
  <sheetData>
    <row r="1" spans="2:51" ht="13.8" x14ac:dyDescent="0.25"/>
    <row r="2" spans="2:51" ht="18.75" customHeight="1" x14ac:dyDescent="0.25">
      <c r="B2" s="3"/>
      <c r="C2" s="4"/>
      <c r="D2" s="4"/>
      <c r="E2" s="4"/>
      <c r="F2" s="4"/>
      <c r="G2" s="6"/>
      <c r="J2" s="2"/>
      <c r="P2" s="2"/>
      <c r="V2" s="2"/>
      <c r="AB2" s="2"/>
      <c r="AH2" s="2"/>
      <c r="AN2" s="2"/>
      <c r="AT2" s="2"/>
    </row>
    <row r="3" spans="2:51" ht="44.25" customHeight="1" x14ac:dyDescent="0.25">
      <c r="B3" s="7"/>
      <c r="C3" s="156" t="s">
        <v>74</v>
      </c>
      <c r="D3" s="156"/>
      <c r="E3" s="156"/>
      <c r="F3" s="49"/>
      <c r="G3" s="8"/>
      <c r="H3" s="15"/>
      <c r="J3" s="2"/>
      <c r="P3" s="2"/>
      <c r="V3" s="2"/>
      <c r="AB3" s="2"/>
      <c r="AH3" s="2"/>
      <c r="AN3" s="2"/>
      <c r="AT3" s="2"/>
    </row>
    <row r="4" spans="2:51" ht="13.8" x14ac:dyDescent="0.25">
      <c r="B4" s="7"/>
      <c r="C4" s="9"/>
      <c r="D4" s="9"/>
      <c r="E4" s="9"/>
      <c r="F4" s="9"/>
      <c r="G4" s="11"/>
      <c r="J4" s="2"/>
      <c r="P4" s="2"/>
      <c r="V4" s="2"/>
      <c r="AB4" s="2"/>
      <c r="AH4" s="2"/>
      <c r="AN4" s="2"/>
      <c r="AT4" s="2"/>
    </row>
    <row r="5" spans="2:51" ht="23.25" customHeight="1" x14ac:dyDescent="0.25">
      <c r="B5" s="7"/>
      <c r="C5" s="159" t="s">
        <v>0</v>
      </c>
      <c r="D5" s="160"/>
      <c r="E5" s="160"/>
      <c r="F5" s="160"/>
      <c r="G5" s="12"/>
      <c r="H5" s="56"/>
      <c r="K5" s="3"/>
      <c r="L5" s="4"/>
      <c r="M5" s="4"/>
      <c r="N5" s="4"/>
      <c r="O5" s="4"/>
      <c r="P5" s="4"/>
      <c r="Q5" s="5"/>
      <c r="R5" s="4"/>
      <c r="S5" s="5"/>
      <c r="T5" s="5"/>
      <c r="U5" s="5"/>
      <c r="V5" s="5"/>
      <c r="W5" s="13"/>
      <c r="AB5" s="2"/>
      <c r="AH5" s="2"/>
      <c r="AN5" s="2"/>
      <c r="AT5" s="2"/>
    </row>
    <row r="6" spans="2:51" ht="18.75" customHeight="1" x14ac:dyDescent="0.25">
      <c r="B6" s="7"/>
      <c r="C6" s="157" t="s">
        <v>8</v>
      </c>
      <c r="D6" s="157"/>
      <c r="E6" s="161"/>
      <c r="F6" s="161"/>
      <c r="G6" s="11"/>
      <c r="K6" s="7"/>
      <c r="L6" s="158" t="s">
        <v>121</v>
      </c>
      <c r="M6" s="158"/>
      <c r="N6" s="158"/>
      <c r="O6" s="158"/>
      <c r="P6" s="158"/>
      <c r="Q6" s="158"/>
      <c r="R6" s="158"/>
      <c r="S6" s="158"/>
      <c r="T6" s="158"/>
      <c r="U6" s="158"/>
      <c r="V6" s="158"/>
      <c r="W6" s="82"/>
      <c r="AB6" s="2"/>
      <c r="AH6" s="2"/>
      <c r="AN6" s="2"/>
      <c r="AT6" s="2"/>
    </row>
    <row r="7" spans="2:51" ht="19.2" customHeight="1" x14ac:dyDescent="0.25">
      <c r="B7" s="7"/>
      <c r="C7" s="157" t="s">
        <v>9</v>
      </c>
      <c r="D7" s="157"/>
      <c r="E7" s="161"/>
      <c r="F7" s="161"/>
      <c r="G7" s="11"/>
      <c r="K7" s="7"/>
      <c r="L7" s="158"/>
      <c r="M7" s="158"/>
      <c r="N7" s="158"/>
      <c r="O7" s="158"/>
      <c r="P7" s="158"/>
      <c r="Q7" s="158"/>
      <c r="R7" s="158"/>
      <c r="S7" s="158"/>
      <c r="T7" s="158"/>
      <c r="U7" s="158"/>
      <c r="V7" s="158"/>
      <c r="W7" s="82"/>
      <c r="AB7" s="2"/>
      <c r="AH7" s="2"/>
      <c r="AN7" s="2"/>
      <c r="AT7" s="2"/>
    </row>
    <row r="8" spans="2:51" ht="18.75" customHeight="1" x14ac:dyDescent="0.25">
      <c r="B8" s="7"/>
      <c r="C8" s="157" t="s">
        <v>10</v>
      </c>
      <c r="D8" s="157"/>
      <c r="E8" s="161"/>
      <c r="F8" s="161"/>
      <c r="G8" s="11"/>
      <c r="J8" s="2"/>
      <c r="K8" s="76"/>
      <c r="L8" s="158"/>
      <c r="M8" s="158"/>
      <c r="N8" s="158"/>
      <c r="O8" s="158"/>
      <c r="P8" s="158"/>
      <c r="Q8" s="158"/>
      <c r="R8" s="158"/>
      <c r="S8" s="158"/>
      <c r="T8" s="158"/>
      <c r="U8" s="158"/>
      <c r="V8" s="158"/>
      <c r="W8" s="82"/>
      <c r="AB8" s="2"/>
      <c r="AH8" s="2"/>
      <c r="AN8" s="2"/>
      <c r="AT8" s="2"/>
    </row>
    <row r="9" spans="2:51" ht="18.75" customHeight="1" x14ac:dyDescent="0.25">
      <c r="B9" s="7"/>
      <c r="C9" s="157" t="s">
        <v>15</v>
      </c>
      <c r="D9" s="157"/>
      <c r="E9" s="175" t="s">
        <v>123</v>
      </c>
      <c r="F9" s="175"/>
      <c r="G9" s="62"/>
      <c r="H9" s="57"/>
      <c r="J9" s="2"/>
      <c r="K9" s="76"/>
      <c r="L9" s="158"/>
      <c r="M9" s="158"/>
      <c r="N9" s="158"/>
      <c r="O9" s="158"/>
      <c r="P9" s="158"/>
      <c r="Q9" s="158"/>
      <c r="R9" s="158"/>
      <c r="S9" s="158"/>
      <c r="T9" s="158"/>
      <c r="U9" s="158"/>
      <c r="V9" s="158"/>
      <c r="W9" s="82"/>
      <c r="AB9" s="2"/>
      <c r="AH9" s="2"/>
      <c r="AN9" s="2"/>
      <c r="AT9" s="2"/>
    </row>
    <row r="10" spans="2:51" ht="18.75" customHeight="1" x14ac:dyDescent="0.25">
      <c r="B10" s="7"/>
      <c r="C10" s="157" t="s">
        <v>11</v>
      </c>
      <c r="D10" s="157"/>
      <c r="E10" s="161"/>
      <c r="F10" s="161"/>
      <c r="G10" s="62"/>
      <c r="H10" s="57"/>
      <c r="J10" s="2"/>
      <c r="K10" s="76"/>
      <c r="L10" s="158"/>
      <c r="M10" s="158"/>
      <c r="N10" s="158"/>
      <c r="O10" s="158"/>
      <c r="P10" s="158"/>
      <c r="Q10" s="158"/>
      <c r="R10" s="158"/>
      <c r="S10" s="158"/>
      <c r="T10" s="158"/>
      <c r="U10" s="158"/>
      <c r="V10" s="158"/>
      <c r="W10" s="82"/>
      <c r="AB10" s="2"/>
      <c r="AH10" s="2"/>
      <c r="AN10" s="2"/>
      <c r="AT10" s="2"/>
    </row>
    <row r="11" spans="2:51" ht="18.75" customHeight="1" x14ac:dyDescent="0.25">
      <c r="B11" s="7"/>
      <c r="C11" s="157" t="s">
        <v>1</v>
      </c>
      <c r="D11" s="157"/>
      <c r="E11" s="162"/>
      <c r="F11" s="161"/>
      <c r="G11" s="62"/>
      <c r="H11" s="57"/>
      <c r="J11" s="2"/>
      <c r="K11" s="76"/>
      <c r="L11" s="158"/>
      <c r="M11" s="158"/>
      <c r="N11" s="158"/>
      <c r="O11" s="158"/>
      <c r="P11" s="158"/>
      <c r="Q11" s="158"/>
      <c r="R11" s="158"/>
      <c r="S11" s="158"/>
      <c r="T11" s="158"/>
      <c r="U11" s="158"/>
      <c r="V11" s="158"/>
      <c r="W11" s="82"/>
      <c r="AB11" s="2"/>
      <c r="AH11" s="2"/>
      <c r="AN11" s="2"/>
      <c r="AT11" s="2"/>
    </row>
    <row r="12" spans="2:51" ht="18.75" customHeight="1" x14ac:dyDescent="0.25">
      <c r="B12" s="7"/>
      <c r="C12" s="157" t="s">
        <v>2</v>
      </c>
      <c r="D12" s="157"/>
      <c r="E12" s="162"/>
      <c r="F12" s="161"/>
      <c r="G12" s="62"/>
      <c r="H12" s="57"/>
      <c r="J12" s="2"/>
      <c r="K12" s="76"/>
      <c r="L12" s="158"/>
      <c r="M12" s="158"/>
      <c r="N12" s="158"/>
      <c r="O12" s="158"/>
      <c r="P12" s="158"/>
      <c r="Q12" s="158"/>
      <c r="R12" s="158"/>
      <c r="S12" s="158"/>
      <c r="T12" s="158"/>
      <c r="U12" s="158"/>
      <c r="V12" s="158"/>
      <c r="W12" s="82"/>
      <c r="AB12" s="2"/>
      <c r="AH12" s="2"/>
      <c r="AN12" s="2"/>
      <c r="AT12" s="2"/>
    </row>
    <row r="13" spans="2:51" ht="18.75" customHeight="1" x14ac:dyDescent="0.25">
      <c r="B13" s="7"/>
      <c r="C13" s="157" t="s">
        <v>3</v>
      </c>
      <c r="D13" s="157"/>
      <c r="E13" s="163" t="str">
        <f>IF(IF(OR(E12="",E11=""),"",(E12-E11)/30)="","befüllt sich automatisch",IF(OR(E12="",E11=""),"",(E12-E11)/30.5))</f>
        <v>befüllt sich automatisch</v>
      </c>
      <c r="F13" s="163"/>
      <c r="G13" s="52"/>
      <c r="H13" s="58"/>
      <c r="J13" s="2"/>
      <c r="K13" s="76"/>
      <c r="L13" s="158"/>
      <c r="M13" s="158"/>
      <c r="N13" s="158"/>
      <c r="O13" s="158"/>
      <c r="P13" s="158"/>
      <c r="Q13" s="158"/>
      <c r="R13" s="158"/>
      <c r="S13" s="158"/>
      <c r="T13" s="158"/>
      <c r="U13" s="158"/>
      <c r="V13" s="158"/>
      <c r="W13" s="82"/>
      <c r="AB13" s="2"/>
      <c r="AH13" s="2"/>
      <c r="AN13" s="2"/>
      <c r="AT13" s="2"/>
    </row>
    <row r="14" spans="2:51" ht="12" customHeight="1" x14ac:dyDescent="0.25">
      <c r="B14" s="17"/>
      <c r="C14" s="67"/>
      <c r="D14" s="67"/>
      <c r="E14" s="68"/>
      <c r="F14" s="69"/>
      <c r="G14" s="70"/>
      <c r="H14" s="59"/>
      <c r="I14" s="59"/>
      <c r="J14" s="59"/>
      <c r="K14" s="83"/>
      <c r="L14" s="69"/>
      <c r="M14" s="69"/>
      <c r="N14" s="69"/>
      <c r="O14" s="69"/>
      <c r="P14" s="69"/>
      <c r="Q14" s="69"/>
      <c r="R14" s="69"/>
      <c r="S14" s="69"/>
      <c r="T14" s="69"/>
      <c r="U14" s="18"/>
      <c r="V14" s="18"/>
      <c r="W14" s="19"/>
      <c r="X14" s="59"/>
      <c r="Y14" s="59"/>
      <c r="Z14" s="59"/>
      <c r="AA14" s="59"/>
      <c r="AB14" s="59"/>
      <c r="AC14" s="59"/>
      <c r="AD14" s="59"/>
      <c r="AE14" s="59"/>
      <c r="AF14" s="59"/>
      <c r="AG14" s="1"/>
      <c r="AI14" s="1"/>
      <c r="AJ14" s="59"/>
      <c r="AK14" s="59"/>
      <c r="AL14" s="59"/>
      <c r="AM14" s="59"/>
      <c r="AN14" s="59"/>
      <c r="AO14" s="59"/>
      <c r="AP14" s="59"/>
      <c r="AQ14" s="59"/>
      <c r="AR14" s="59"/>
      <c r="AS14" s="59"/>
      <c r="AT14" s="59"/>
      <c r="AU14" s="59"/>
      <c r="AV14" s="59"/>
      <c r="AW14" s="59"/>
      <c r="AX14" s="59"/>
      <c r="AY14" s="59"/>
    </row>
    <row r="15" spans="2:51" ht="12" customHeight="1" x14ac:dyDescent="0.25">
      <c r="C15" s="65"/>
      <c r="D15" s="65"/>
      <c r="E15" s="66"/>
      <c r="F15" s="59"/>
      <c r="G15" s="59"/>
      <c r="H15" s="59"/>
      <c r="I15" s="59"/>
      <c r="J15" s="59"/>
      <c r="K15" s="59"/>
      <c r="L15" s="59"/>
      <c r="M15" s="59"/>
      <c r="N15" s="59"/>
      <c r="O15" s="59"/>
      <c r="P15" s="59"/>
      <c r="Q15" s="59"/>
      <c r="R15" s="59"/>
      <c r="S15" s="59"/>
      <c r="T15" s="59"/>
      <c r="U15" s="1"/>
      <c r="W15" s="1"/>
      <c r="X15" s="59"/>
      <c r="Y15" s="59"/>
      <c r="Z15" s="59"/>
      <c r="AA15" s="59"/>
      <c r="AB15" s="59"/>
      <c r="AC15" s="59"/>
      <c r="AD15" s="59"/>
      <c r="AE15" s="59"/>
      <c r="AF15" s="59"/>
      <c r="AG15" s="1"/>
      <c r="AI15" s="1"/>
      <c r="AJ15" s="59"/>
      <c r="AK15" s="59"/>
      <c r="AL15" s="59"/>
      <c r="AM15" s="59"/>
      <c r="AN15" s="59"/>
      <c r="AO15" s="59"/>
      <c r="AP15" s="59"/>
      <c r="AQ15" s="59"/>
      <c r="AR15" s="59"/>
      <c r="AS15" s="59"/>
      <c r="AT15" s="59"/>
      <c r="AU15" s="59"/>
      <c r="AV15" s="59"/>
      <c r="AW15" s="59"/>
      <c r="AX15" s="59"/>
      <c r="AY15" s="59"/>
    </row>
    <row r="16" spans="2:51" ht="12" customHeight="1" x14ac:dyDescent="0.25">
      <c r="B16" s="3"/>
      <c r="C16" s="71"/>
      <c r="D16" s="71"/>
      <c r="E16" s="72"/>
      <c r="F16" s="73"/>
      <c r="G16" s="74"/>
      <c r="H16" s="59"/>
      <c r="I16" s="75"/>
      <c r="J16" s="73"/>
      <c r="K16" s="73"/>
      <c r="L16" s="73"/>
      <c r="M16" s="73"/>
      <c r="N16" s="73"/>
      <c r="O16" s="73"/>
      <c r="P16" s="73"/>
      <c r="Q16" s="73"/>
      <c r="R16" s="73"/>
      <c r="S16" s="73"/>
      <c r="T16" s="73"/>
      <c r="U16" s="4"/>
      <c r="V16" s="4"/>
      <c r="W16" s="4"/>
      <c r="X16" s="73"/>
      <c r="Y16" s="73"/>
      <c r="Z16" s="73"/>
      <c r="AA16" s="73"/>
      <c r="AB16" s="73"/>
      <c r="AC16" s="73"/>
      <c r="AD16" s="73"/>
      <c r="AE16" s="73"/>
      <c r="AF16" s="73"/>
      <c r="AG16" s="4"/>
      <c r="AH16" s="4"/>
      <c r="AI16" s="4"/>
      <c r="AJ16" s="73"/>
      <c r="AK16" s="73"/>
      <c r="AL16" s="73"/>
      <c r="AM16" s="73"/>
      <c r="AN16" s="73"/>
      <c r="AO16" s="73"/>
      <c r="AP16" s="73"/>
      <c r="AQ16" s="73"/>
      <c r="AR16" s="73"/>
      <c r="AS16" s="73"/>
      <c r="AT16" s="73"/>
      <c r="AU16" s="73"/>
      <c r="AV16" s="73"/>
      <c r="AW16" s="73"/>
      <c r="AX16" s="73"/>
      <c r="AY16" s="74"/>
    </row>
    <row r="17" spans="1:51" ht="14.25" customHeight="1" x14ac:dyDescent="0.25">
      <c r="B17" s="7"/>
      <c r="C17" s="9"/>
      <c r="D17" s="9"/>
      <c r="E17" s="9"/>
      <c r="F17" s="49"/>
      <c r="G17" s="8"/>
      <c r="H17" s="15"/>
      <c r="I17" s="76"/>
      <c r="J17" s="9" t="s">
        <v>13</v>
      </c>
      <c r="K17" s="28">
        <f>'bis 30.06.2023'!E18</f>
        <v>0</v>
      </c>
      <c r="L17" s="28"/>
      <c r="M17" s="9" t="s">
        <v>13</v>
      </c>
      <c r="N17" s="28">
        <f>'bis 31.12.2023'!$E$18</f>
        <v>0</v>
      </c>
      <c r="O17" s="28"/>
      <c r="P17" s="9" t="s">
        <v>13</v>
      </c>
      <c r="Q17" s="28">
        <f>'bis 30.06.2024'!$E$18</f>
        <v>0</v>
      </c>
      <c r="R17" s="28"/>
      <c r="S17" s="9" t="s">
        <v>13</v>
      </c>
      <c r="T17" s="28">
        <f>'bis 31.12.2024'!$E$18</f>
        <v>0</v>
      </c>
      <c r="U17" s="10"/>
      <c r="V17" s="9" t="s">
        <v>13</v>
      </c>
      <c r="W17" s="28">
        <f>'bis 30.06.2025'!$E$18</f>
        <v>0</v>
      </c>
      <c r="X17" s="28"/>
      <c r="Y17" s="9" t="s">
        <v>13</v>
      </c>
      <c r="Z17" s="28">
        <f>'bis 31.12.2025'!$E$18</f>
        <v>0</v>
      </c>
      <c r="AA17" s="28"/>
      <c r="AB17" s="9" t="s">
        <v>13</v>
      </c>
      <c r="AC17" s="28">
        <f>'bis 30.06.2026'!$E18</f>
        <v>0</v>
      </c>
      <c r="AD17" s="28"/>
      <c r="AE17" s="9" t="s">
        <v>13</v>
      </c>
      <c r="AF17" s="28">
        <f>'bis 31.12.2026'!$E18</f>
        <v>0</v>
      </c>
      <c r="AG17" s="10"/>
      <c r="AH17" s="9" t="s">
        <v>13</v>
      </c>
      <c r="AI17" s="28">
        <f>'bis 30.06.2027'!$E18</f>
        <v>0</v>
      </c>
      <c r="AJ17" s="28"/>
      <c r="AK17" s="9" t="s">
        <v>13</v>
      </c>
      <c r="AL17" s="28">
        <f>'bis 31.12.2027'!$E18</f>
        <v>0</v>
      </c>
      <c r="AM17" s="28"/>
      <c r="AN17" s="9" t="s">
        <v>13</v>
      </c>
      <c r="AO17" s="28">
        <f>'bis 30.06.2028'!$E18</f>
        <v>0</v>
      </c>
      <c r="AP17" s="28"/>
      <c r="AQ17" s="9" t="s">
        <v>13</v>
      </c>
      <c r="AR17" s="28">
        <f>'bis 31.12.2028'!$E18</f>
        <v>0</v>
      </c>
      <c r="AS17" s="28"/>
      <c r="AT17" s="9" t="s">
        <v>13</v>
      </c>
      <c r="AU17" s="28">
        <f>'bis 30.06.2029'!$E18</f>
        <v>0</v>
      </c>
      <c r="AV17" s="28"/>
      <c r="AW17" s="9" t="s">
        <v>13</v>
      </c>
      <c r="AX17" s="28">
        <f>'bis 31.12.2029'!$E18</f>
        <v>0</v>
      </c>
      <c r="AY17" s="77"/>
    </row>
    <row r="18" spans="1:51" ht="33.75" customHeight="1" x14ac:dyDescent="0.25">
      <c r="B18" s="7"/>
      <c r="C18" s="47" t="s">
        <v>16</v>
      </c>
      <c r="D18" s="155" t="s">
        <v>71</v>
      </c>
      <c r="E18" s="155"/>
      <c r="F18" s="48" t="s">
        <v>6</v>
      </c>
      <c r="G18" s="63"/>
      <c r="H18" s="60"/>
      <c r="I18" s="78"/>
      <c r="J18" s="50" t="s">
        <v>75</v>
      </c>
      <c r="K18" s="31" t="s">
        <v>7</v>
      </c>
      <c r="L18" s="32"/>
      <c r="M18" s="50" t="s">
        <v>81</v>
      </c>
      <c r="N18" s="31" t="s">
        <v>7</v>
      </c>
      <c r="O18" s="32"/>
      <c r="P18" s="50" t="s">
        <v>85</v>
      </c>
      <c r="Q18" s="31" t="s">
        <v>7</v>
      </c>
      <c r="R18" s="32"/>
      <c r="S18" s="50" t="s">
        <v>86</v>
      </c>
      <c r="T18" s="31" t="s">
        <v>7</v>
      </c>
      <c r="U18" s="20"/>
      <c r="V18" s="50" t="s">
        <v>87</v>
      </c>
      <c r="W18" s="31" t="s">
        <v>7</v>
      </c>
      <c r="X18" s="32"/>
      <c r="Y18" s="50" t="s">
        <v>88</v>
      </c>
      <c r="Z18" s="31" t="s">
        <v>7</v>
      </c>
      <c r="AA18" s="32"/>
      <c r="AB18" s="50" t="s">
        <v>89</v>
      </c>
      <c r="AC18" s="31" t="s">
        <v>7</v>
      </c>
      <c r="AD18" s="32"/>
      <c r="AE18" s="50" t="s">
        <v>90</v>
      </c>
      <c r="AF18" s="31" t="s">
        <v>7</v>
      </c>
      <c r="AG18" s="20"/>
      <c r="AH18" s="50" t="s">
        <v>91</v>
      </c>
      <c r="AI18" s="31" t="s">
        <v>7</v>
      </c>
      <c r="AJ18" s="32"/>
      <c r="AK18" s="50" t="s">
        <v>92</v>
      </c>
      <c r="AL18" s="31" t="s">
        <v>7</v>
      </c>
      <c r="AM18" s="32"/>
      <c r="AN18" s="50" t="s">
        <v>93</v>
      </c>
      <c r="AO18" s="31" t="s">
        <v>7</v>
      </c>
      <c r="AP18" s="32"/>
      <c r="AQ18" s="50" t="s">
        <v>94</v>
      </c>
      <c r="AR18" s="31" t="s">
        <v>7</v>
      </c>
      <c r="AS18" s="32"/>
      <c r="AT18" s="50" t="s">
        <v>95</v>
      </c>
      <c r="AU18" s="31" t="s">
        <v>7</v>
      </c>
      <c r="AV18" s="32"/>
      <c r="AW18" s="50" t="s">
        <v>96</v>
      </c>
      <c r="AX18" s="31" t="s">
        <v>7</v>
      </c>
      <c r="AY18" s="32"/>
    </row>
    <row r="19" spans="1:51" ht="30.6" customHeight="1" x14ac:dyDescent="0.25">
      <c r="A19" s="33"/>
      <c r="B19" s="7"/>
      <c r="C19" s="14" t="s">
        <v>17</v>
      </c>
      <c r="D19" s="152" t="s">
        <v>19</v>
      </c>
      <c r="E19" s="152"/>
      <c r="F19" s="146"/>
      <c r="G19" s="64"/>
      <c r="H19" s="61"/>
      <c r="I19" s="79"/>
      <c r="J19" s="36">
        <f>'bis 30.06.2023'!G23</f>
        <v>0</v>
      </c>
      <c r="K19" s="35">
        <f t="shared" ref="K19:K25" si="0">IF(F19=0,0,J19/F19)</f>
        <v>0</v>
      </c>
      <c r="L19" s="37"/>
      <c r="M19" s="36">
        <f>'bis 31.12.2023'!$G23</f>
        <v>0</v>
      </c>
      <c r="N19" s="35">
        <f>IF(F19=0,0,M19/F19)</f>
        <v>0</v>
      </c>
      <c r="O19" s="37"/>
      <c r="P19" s="36">
        <f>'bis 30.06.2024'!$G23</f>
        <v>0</v>
      </c>
      <c r="Q19" s="35">
        <f>IF($F$19=0,0,P19/F19)</f>
        <v>0</v>
      </c>
      <c r="R19" s="37"/>
      <c r="S19" s="36">
        <f>'bis 31.12.2024'!$G23</f>
        <v>0</v>
      </c>
      <c r="T19" s="35">
        <f>IF($F$19=0,0,S19/F19)</f>
        <v>0</v>
      </c>
      <c r="U19" s="24"/>
      <c r="V19" s="36">
        <f>'bis 30.06.2025'!$G23</f>
        <v>0</v>
      </c>
      <c r="W19" s="35">
        <f>IF($F$19=0,0,V19/F19)</f>
        <v>0</v>
      </c>
      <c r="X19" s="37"/>
      <c r="Y19" s="36">
        <f>'bis 31.12.2025'!$G23</f>
        <v>0</v>
      </c>
      <c r="Z19" s="35">
        <f>IF($F$19=0,0,Y19/F19)</f>
        <v>0</v>
      </c>
      <c r="AA19" s="37"/>
      <c r="AB19" s="36">
        <f>'bis 30.06.2026'!$G23</f>
        <v>0</v>
      </c>
      <c r="AC19" s="35">
        <f>IF($F$19=0,0,AB19/F19)</f>
        <v>0</v>
      </c>
      <c r="AD19" s="37"/>
      <c r="AE19" s="36">
        <f>'bis 31.12.2026'!$G23</f>
        <v>0</v>
      </c>
      <c r="AF19" s="35">
        <f>IF($F$19=0,0,AE19/$F19)</f>
        <v>0</v>
      </c>
      <c r="AG19" s="24"/>
      <c r="AH19" s="36">
        <f>'bis 30.06.2027'!$G23</f>
        <v>0</v>
      </c>
      <c r="AI19" s="35">
        <f>IF($F$19=0,0,AH19/$F19)</f>
        <v>0</v>
      </c>
      <c r="AJ19" s="37"/>
      <c r="AK19" s="36">
        <f>'bis 31.12.2027'!$G23</f>
        <v>0</v>
      </c>
      <c r="AL19" s="35">
        <f>IF($F$19=0,0,AK19/$F19)</f>
        <v>0</v>
      </c>
      <c r="AM19" s="37"/>
      <c r="AN19" s="36">
        <f>'bis 30.06.2028'!$G23</f>
        <v>0</v>
      </c>
      <c r="AO19" s="35">
        <f>IF($F$19=0,0,AN19/$F19)</f>
        <v>0</v>
      </c>
      <c r="AP19" s="37"/>
      <c r="AQ19" s="36">
        <f>'bis 31.12.2028'!$G23</f>
        <v>0</v>
      </c>
      <c r="AR19" s="35">
        <f>IF($F$19=0,0,AQ19/$F19)</f>
        <v>0</v>
      </c>
      <c r="AS19" s="37"/>
      <c r="AT19" s="36">
        <f>'bis 30.06.2029'!$G23</f>
        <v>0</v>
      </c>
      <c r="AU19" s="35">
        <f>IF($F$19=0,0,AT19/$F19)</f>
        <v>0</v>
      </c>
      <c r="AV19" s="37"/>
      <c r="AW19" s="36">
        <f>'bis 31.12.2029'!$G23</f>
        <v>0</v>
      </c>
      <c r="AX19" s="35">
        <f>IF($F$19=0,0,AW19/$F19)</f>
        <v>0</v>
      </c>
      <c r="AY19" s="37"/>
    </row>
    <row r="20" spans="1:51" ht="25.5" customHeight="1" x14ac:dyDescent="0.25">
      <c r="A20" s="33"/>
      <c r="B20" s="7"/>
      <c r="C20" s="23" t="s">
        <v>18</v>
      </c>
      <c r="D20" s="152" t="s">
        <v>20</v>
      </c>
      <c r="E20" s="152"/>
      <c r="F20" s="146"/>
      <c r="G20" s="64"/>
      <c r="H20" s="61"/>
      <c r="I20" s="79"/>
      <c r="J20" s="36">
        <f>'bis 30.06.2023'!G24</f>
        <v>0</v>
      </c>
      <c r="K20" s="35">
        <f t="shared" si="0"/>
        <v>0</v>
      </c>
      <c r="L20" s="37"/>
      <c r="M20" s="36">
        <f>'bis 31.12.2023'!G24</f>
        <v>0</v>
      </c>
      <c r="N20" s="35">
        <f t="shared" ref="N20:N25" si="1">IF(F20=0,0,M20/F20)</f>
        <v>0</v>
      </c>
      <c r="O20" s="37"/>
      <c r="P20" s="36">
        <f>'bis 30.06.2024'!$G24</f>
        <v>0</v>
      </c>
      <c r="Q20" s="35">
        <f t="shared" ref="Q20:Q25" si="2">IF($F$19=0,0,P20/F20)</f>
        <v>0</v>
      </c>
      <c r="R20" s="37"/>
      <c r="S20" s="36">
        <f>'bis 31.12.2024'!$G24</f>
        <v>0</v>
      </c>
      <c r="T20" s="35">
        <f t="shared" ref="T20:T25" si="3">IF($F$19=0,0,S20/F20)</f>
        <v>0</v>
      </c>
      <c r="U20" s="24"/>
      <c r="V20" s="36">
        <f>'bis 30.06.2025'!$G24</f>
        <v>0</v>
      </c>
      <c r="W20" s="35">
        <f t="shared" ref="W20:W25" si="4">IF($F$19=0,0,V20/F20)</f>
        <v>0</v>
      </c>
      <c r="X20" s="37"/>
      <c r="Y20" s="36">
        <f>'bis 31.12.2025'!$G24</f>
        <v>0</v>
      </c>
      <c r="Z20" s="35">
        <f t="shared" ref="Z20:Z25" si="5">IF($F$19=0,0,Y20/F20)</f>
        <v>0</v>
      </c>
      <c r="AA20" s="37"/>
      <c r="AB20" s="36">
        <f>'bis 30.06.2026'!$G24</f>
        <v>0</v>
      </c>
      <c r="AC20" s="35">
        <f t="shared" ref="AC20:AC25" si="6">IF($F$19=0,0,AB20/F20)</f>
        <v>0</v>
      </c>
      <c r="AD20" s="37"/>
      <c r="AE20" s="36">
        <f>'bis 31.12.2026'!$G24</f>
        <v>0</v>
      </c>
      <c r="AF20" s="35">
        <f t="shared" ref="AF20:AF25" si="7">IF($F$19=0,0,AE20/$F20)</f>
        <v>0</v>
      </c>
      <c r="AG20" s="24"/>
      <c r="AH20" s="36">
        <f>'bis 30.06.2027'!$G24</f>
        <v>0</v>
      </c>
      <c r="AI20" s="35">
        <f t="shared" ref="AI20:AI25" si="8">IF($F$19=0,0,AH20/$F20)</f>
        <v>0</v>
      </c>
      <c r="AJ20" s="37"/>
      <c r="AK20" s="36">
        <f>'bis 31.12.2027'!$G24</f>
        <v>0</v>
      </c>
      <c r="AL20" s="35">
        <f t="shared" ref="AL20:AL25" si="9">IF($F$19=0,0,AK20/$F20)</f>
        <v>0</v>
      </c>
      <c r="AM20" s="37"/>
      <c r="AN20" s="36">
        <f>'bis 30.06.2028'!$G24</f>
        <v>0</v>
      </c>
      <c r="AO20" s="35">
        <f t="shared" ref="AO20:AO25" si="10">IF($F$19=0,0,AN20/$F20)</f>
        <v>0</v>
      </c>
      <c r="AP20" s="37"/>
      <c r="AQ20" s="36">
        <f>'bis 31.12.2028'!$G24</f>
        <v>0</v>
      </c>
      <c r="AR20" s="35">
        <f t="shared" ref="AR20:AR25" si="11">IF($F$19=0,0,AQ20/$F20)</f>
        <v>0</v>
      </c>
      <c r="AS20" s="37"/>
      <c r="AT20" s="36">
        <f>'bis 30.06.2029'!$G24</f>
        <v>0</v>
      </c>
      <c r="AU20" s="35">
        <f t="shared" ref="AU20:AU25" si="12">IF($F$19=0,0,AT20/$F20)</f>
        <v>0</v>
      </c>
      <c r="AV20" s="37"/>
      <c r="AW20" s="36">
        <f>'bis 31.12.2029'!$G24</f>
        <v>0</v>
      </c>
      <c r="AX20" s="35">
        <f t="shared" ref="AX20:AX25" si="13">IF($F$19=0,0,AW20/$F20)</f>
        <v>0</v>
      </c>
      <c r="AY20" s="37"/>
    </row>
    <row r="21" spans="1:51" ht="51" customHeight="1" x14ac:dyDescent="0.25">
      <c r="A21" s="33"/>
      <c r="B21" s="7"/>
      <c r="C21" s="23" t="s">
        <v>31</v>
      </c>
      <c r="D21" s="152" t="s">
        <v>32</v>
      </c>
      <c r="E21" s="152"/>
      <c r="F21" s="146"/>
      <c r="G21" s="64"/>
      <c r="H21" s="61"/>
      <c r="I21" s="79"/>
      <c r="J21" s="36">
        <f>'bis 30.06.2023'!G25</f>
        <v>0</v>
      </c>
      <c r="K21" s="35">
        <f t="shared" si="0"/>
        <v>0</v>
      </c>
      <c r="L21" s="37"/>
      <c r="M21" s="36">
        <f>'bis 31.12.2023'!G25</f>
        <v>0</v>
      </c>
      <c r="N21" s="35">
        <f t="shared" si="1"/>
        <v>0</v>
      </c>
      <c r="O21" s="37"/>
      <c r="P21" s="36">
        <f>'bis 30.06.2024'!$G25</f>
        <v>0</v>
      </c>
      <c r="Q21" s="35">
        <f t="shared" si="2"/>
        <v>0</v>
      </c>
      <c r="R21" s="37"/>
      <c r="S21" s="36">
        <f>'bis 31.12.2024'!$G25</f>
        <v>0</v>
      </c>
      <c r="T21" s="35">
        <f t="shared" si="3"/>
        <v>0</v>
      </c>
      <c r="U21" s="24"/>
      <c r="V21" s="36">
        <f>'bis 30.06.2025'!$G25</f>
        <v>0</v>
      </c>
      <c r="W21" s="35">
        <f t="shared" si="4"/>
        <v>0</v>
      </c>
      <c r="X21" s="37"/>
      <c r="Y21" s="36">
        <f>'bis 31.12.2025'!$G25</f>
        <v>0</v>
      </c>
      <c r="Z21" s="35">
        <f t="shared" si="5"/>
        <v>0</v>
      </c>
      <c r="AA21" s="37"/>
      <c r="AB21" s="36">
        <f>'bis 30.06.2026'!$G25</f>
        <v>0</v>
      </c>
      <c r="AC21" s="35">
        <f t="shared" si="6"/>
        <v>0</v>
      </c>
      <c r="AD21" s="37"/>
      <c r="AE21" s="36">
        <f>'bis 31.12.2026'!$G25</f>
        <v>0</v>
      </c>
      <c r="AF21" s="35">
        <f t="shared" si="7"/>
        <v>0</v>
      </c>
      <c r="AG21" s="24"/>
      <c r="AH21" s="36">
        <f>'bis 30.06.2027'!$G25</f>
        <v>0</v>
      </c>
      <c r="AI21" s="35">
        <f t="shared" si="8"/>
        <v>0</v>
      </c>
      <c r="AJ21" s="37"/>
      <c r="AK21" s="36">
        <f>'bis 31.12.2027'!$G25</f>
        <v>0</v>
      </c>
      <c r="AL21" s="35">
        <f t="shared" si="9"/>
        <v>0</v>
      </c>
      <c r="AM21" s="37"/>
      <c r="AN21" s="36">
        <f>'bis 30.06.2028'!$G25</f>
        <v>0</v>
      </c>
      <c r="AO21" s="35">
        <f t="shared" si="10"/>
        <v>0</v>
      </c>
      <c r="AP21" s="37"/>
      <c r="AQ21" s="36">
        <f>'bis 31.12.2028'!$G25</f>
        <v>0</v>
      </c>
      <c r="AR21" s="35">
        <f t="shared" si="11"/>
        <v>0</v>
      </c>
      <c r="AS21" s="37"/>
      <c r="AT21" s="36">
        <f>'bis 30.06.2029'!$G25</f>
        <v>0</v>
      </c>
      <c r="AU21" s="35">
        <f t="shared" si="12"/>
        <v>0</v>
      </c>
      <c r="AV21" s="37"/>
      <c r="AW21" s="36">
        <f>'bis 31.12.2029'!$G25</f>
        <v>0</v>
      </c>
      <c r="AX21" s="35">
        <f t="shared" si="13"/>
        <v>0</v>
      </c>
      <c r="AY21" s="37"/>
    </row>
    <row r="22" spans="1:51" ht="25.5" customHeight="1" x14ac:dyDescent="0.25">
      <c r="A22" s="33"/>
      <c r="B22" s="7"/>
      <c r="C22" s="23" t="s">
        <v>33</v>
      </c>
      <c r="D22" s="152" t="s">
        <v>34</v>
      </c>
      <c r="E22" s="152"/>
      <c r="F22" s="146"/>
      <c r="G22" s="64"/>
      <c r="H22" s="61"/>
      <c r="I22" s="79"/>
      <c r="J22" s="36">
        <f>'bis 30.06.2023'!G26</f>
        <v>0</v>
      </c>
      <c r="K22" s="35">
        <f t="shared" si="0"/>
        <v>0</v>
      </c>
      <c r="L22" s="37"/>
      <c r="M22" s="36">
        <f>'bis 31.12.2023'!G26</f>
        <v>0</v>
      </c>
      <c r="N22" s="35">
        <f t="shared" si="1"/>
        <v>0</v>
      </c>
      <c r="O22" s="37"/>
      <c r="P22" s="36">
        <f>'bis 30.06.2024'!$G26</f>
        <v>0</v>
      </c>
      <c r="Q22" s="35">
        <f t="shared" si="2"/>
        <v>0</v>
      </c>
      <c r="R22" s="37"/>
      <c r="S22" s="36">
        <f>'bis 31.12.2024'!$G26</f>
        <v>0</v>
      </c>
      <c r="T22" s="35">
        <f t="shared" si="3"/>
        <v>0</v>
      </c>
      <c r="U22" s="24"/>
      <c r="V22" s="36">
        <f>'bis 30.06.2025'!$G26</f>
        <v>0</v>
      </c>
      <c r="W22" s="35">
        <f t="shared" si="4"/>
        <v>0</v>
      </c>
      <c r="X22" s="37"/>
      <c r="Y22" s="36">
        <f>'bis 31.12.2025'!$G26</f>
        <v>0</v>
      </c>
      <c r="Z22" s="35">
        <f t="shared" si="5"/>
        <v>0</v>
      </c>
      <c r="AA22" s="37"/>
      <c r="AB22" s="36">
        <f>'bis 30.06.2026'!$G26</f>
        <v>0</v>
      </c>
      <c r="AC22" s="35">
        <f t="shared" si="6"/>
        <v>0</v>
      </c>
      <c r="AD22" s="37"/>
      <c r="AE22" s="36">
        <f>'bis 31.12.2026'!$G26</f>
        <v>0</v>
      </c>
      <c r="AF22" s="35">
        <f t="shared" si="7"/>
        <v>0</v>
      </c>
      <c r="AG22" s="24"/>
      <c r="AH22" s="36">
        <f>'bis 30.06.2027'!$G26</f>
        <v>0</v>
      </c>
      <c r="AI22" s="35">
        <f t="shared" si="8"/>
        <v>0</v>
      </c>
      <c r="AJ22" s="37"/>
      <c r="AK22" s="36">
        <f>'bis 31.12.2027'!$G26</f>
        <v>0</v>
      </c>
      <c r="AL22" s="35">
        <f t="shared" si="9"/>
        <v>0</v>
      </c>
      <c r="AM22" s="37"/>
      <c r="AN22" s="36">
        <f>'bis 30.06.2028'!$G26</f>
        <v>0</v>
      </c>
      <c r="AO22" s="35">
        <f t="shared" si="10"/>
        <v>0</v>
      </c>
      <c r="AP22" s="37"/>
      <c r="AQ22" s="36">
        <f>'bis 31.12.2028'!$G26</f>
        <v>0</v>
      </c>
      <c r="AR22" s="35">
        <f t="shared" si="11"/>
        <v>0</v>
      </c>
      <c r="AS22" s="37"/>
      <c r="AT22" s="36">
        <f>'bis 30.06.2029'!$G26</f>
        <v>0</v>
      </c>
      <c r="AU22" s="35">
        <f t="shared" si="12"/>
        <v>0</v>
      </c>
      <c r="AV22" s="37"/>
      <c r="AW22" s="36">
        <f>'bis 31.12.2029'!$G26</f>
        <v>0</v>
      </c>
      <c r="AX22" s="35">
        <f t="shared" si="13"/>
        <v>0</v>
      </c>
      <c r="AY22" s="37"/>
    </row>
    <row r="23" spans="1:51" ht="24" customHeight="1" x14ac:dyDescent="0.25">
      <c r="A23" s="33"/>
      <c r="B23" s="7"/>
      <c r="C23" s="14" t="s">
        <v>35</v>
      </c>
      <c r="D23" s="152" t="s">
        <v>122</v>
      </c>
      <c r="E23" s="152"/>
      <c r="F23" s="146"/>
      <c r="G23" s="64"/>
      <c r="H23" s="61"/>
      <c r="I23" s="79"/>
      <c r="J23" s="36">
        <f>'bis 30.06.2023'!G27</f>
        <v>0</v>
      </c>
      <c r="K23" s="35">
        <f t="shared" si="0"/>
        <v>0</v>
      </c>
      <c r="L23" s="37"/>
      <c r="M23" s="36">
        <f>'bis 31.12.2023'!G27</f>
        <v>0</v>
      </c>
      <c r="N23" s="35">
        <f t="shared" si="1"/>
        <v>0</v>
      </c>
      <c r="O23" s="37"/>
      <c r="P23" s="36">
        <f>'bis 30.06.2024'!$G27</f>
        <v>0</v>
      </c>
      <c r="Q23" s="35">
        <f t="shared" si="2"/>
        <v>0</v>
      </c>
      <c r="R23" s="37"/>
      <c r="S23" s="36">
        <f>'bis 31.12.2024'!$G27</f>
        <v>0</v>
      </c>
      <c r="T23" s="35">
        <f t="shared" si="3"/>
        <v>0</v>
      </c>
      <c r="U23" s="24"/>
      <c r="V23" s="36">
        <f>'bis 30.06.2025'!$G27</f>
        <v>0</v>
      </c>
      <c r="W23" s="35">
        <f t="shared" si="4"/>
        <v>0</v>
      </c>
      <c r="X23" s="37"/>
      <c r="Y23" s="36">
        <f>'bis 31.12.2025'!$G27</f>
        <v>0</v>
      </c>
      <c r="Z23" s="35">
        <f t="shared" si="5"/>
        <v>0</v>
      </c>
      <c r="AA23" s="37"/>
      <c r="AB23" s="36">
        <f>'bis 30.06.2026'!$G27</f>
        <v>0</v>
      </c>
      <c r="AC23" s="35">
        <f t="shared" si="6"/>
        <v>0</v>
      </c>
      <c r="AD23" s="37"/>
      <c r="AE23" s="36">
        <f>'bis 31.12.2026'!$G27</f>
        <v>0</v>
      </c>
      <c r="AF23" s="35">
        <f t="shared" si="7"/>
        <v>0</v>
      </c>
      <c r="AG23" s="24"/>
      <c r="AH23" s="36">
        <f>'bis 30.06.2027'!$G27</f>
        <v>0</v>
      </c>
      <c r="AI23" s="35">
        <f t="shared" si="8"/>
        <v>0</v>
      </c>
      <c r="AJ23" s="37"/>
      <c r="AK23" s="36">
        <f>'bis 31.12.2027'!$G27</f>
        <v>0</v>
      </c>
      <c r="AL23" s="35">
        <f t="shared" si="9"/>
        <v>0</v>
      </c>
      <c r="AM23" s="37"/>
      <c r="AN23" s="36">
        <f>'bis 30.06.2028'!$G27</f>
        <v>0</v>
      </c>
      <c r="AO23" s="35">
        <f t="shared" si="10"/>
        <v>0</v>
      </c>
      <c r="AP23" s="37"/>
      <c r="AQ23" s="36">
        <f>'bis 31.12.2028'!$G27</f>
        <v>0</v>
      </c>
      <c r="AR23" s="35">
        <f t="shared" si="11"/>
        <v>0</v>
      </c>
      <c r="AS23" s="37"/>
      <c r="AT23" s="36">
        <f>'bis 30.06.2029'!$G27</f>
        <v>0</v>
      </c>
      <c r="AU23" s="35">
        <f t="shared" si="12"/>
        <v>0</v>
      </c>
      <c r="AV23" s="37"/>
      <c r="AW23" s="36">
        <f>'bis 31.12.2029'!$G27</f>
        <v>0</v>
      </c>
      <c r="AX23" s="35">
        <f t="shared" si="13"/>
        <v>0</v>
      </c>
      <c r="AY23" s="37"/>
    </row>
    <row r="24" spans="1:51" ht="24" customHeight="1" x14ac:dyDescent="0.25">
      <c r="A24" s="33"/>
      <c r="B24" s="7"/>
      <c r="C24" s="14" t="s">
        <v>37</v>
      </c>
      <c r="D24" s="152" t="s">
        <v>38</v>
      </c>
      <c r="E24" s="152"/>
      <c r="F24" s="146"/>
      <c r="G24" s="64"/>
      <c r="H24" s="61"/>
      <c r="I24" s="79"/>
      <c r="J24" s="36">
        <f>'bis 30.06.2023'!G28</f>
        <v>0</v>
      </c>
      <c r="K24" s="35">
        <f t="shared" si="0"/>
        <v>0</v>
      </c>
      <c r="L24" s="37"/>
      <c r="M24" s="36">
        <f>'bis 31.12.2023'!G28</f>
        <v>0</v>
      </c>
      <c r="N24" s="35">
        <f t="shared" si="1"/>
        <v>0</v>
      </c>
      <c r="O24" s="37"/>
      <c r="P24" s="36">
        <f>'bis 30.06.2024'!$G28</f>
        <v>0</v>
      </c>
      <c r="Q24" s="35">
        <f t="shared" si="2"/>
        <v>0</v>
      </c>
      <c r="R24" s="37"/>
      <c r="S24" s="36">
        <f>'bis 31.12.2024'!$G28</f>
        <v>0</v>
      </c>
      <c r="T24" s="35">
        <f t="shared" si="3"/>
        <v>0</v>
      </c>
      <c r="U24" s="24"/>
      <c r="V24" s="36">
        <f>'bis 30.06.2025'!$G28</f>
        <v>0</v>
      </c>
      <c r="W24" s="35">
        <f t="shared" si="4"/>
        <v>0</v>
      </c>
      <c r="X24" s="37"/>
      <c r="Y24" s="36">
        <f>'bis 31.12.2025'!$G28</f>
        <v>0</v>
      </c>
      <c r="Z24" s="35">
        <f t="shared" si="5"/>
        <v>0</v>
      </c>
      <c r="AA24" s="37"/>
      <c r="AB24" s="36">
        <f>'bis 30.06.2026'!$G28</f>
        <v>0</v>
      </c>
      <c r="AC24" s="35">
        <f t="shared" si="6"/>
        <v>0</v>
      </c>
      <c r="AD24" s="37"/>
      <c r="AE24" s="36">
        <f>'bis 31.12.2026'!$G28</f>
        <v>0</v>
      </c>
      <c r="AF24" s="35">
        <f t="shared" si="7"/>
        <v>0</v>
      </c>
      <c r="AG24" s="24"/>
      <c r="AH24" s="36">
        <f>'bis 30.06.2027'!$G28</f>
        <v>0</v>
      </c>
      <c r="AI24" s="35">
        <f t="shared" si="8"/>
        <v>0</v>
      </c>
      <c r="AJ24" s="37"/>
      <c r="AK24" s="36">
        <f>'bis 31.12.2027'!$G28</f>
        <v>0</v>
      </c>
      <c r="AL24" s="35">
        <f t="shared" si="9"/>
        <v>0</v>
      </c>
      <c r="AM24" s="37"/>
      <c r="AN24" s="36">
        <f>'bis 30.06.2028'!$G28</f>
        <v>0</v>
      </c>
      <c r="AO24" s="35">
        <f t="shared" si="10"/>
        <v>0</v>
      </c>
      <c r="AP24" s="37"/>
      <c r="AQ24" s="36">
        <f>'bis 31.12.2028'!$G28</f>
        <v>0</v>
      </c>
      <c r="AR24" s="35">
        <f t="shared" si="11"/>
        <v>0</v>
      </c>
      <c r="AS24" s="37"/>
      <c r="AT24" s="36">
        <f>'bis 30.06.2029'!$G28</f>
        <v>0</v>
      </c>
      <c r="AU24" s="35">
        <f t="shared" si="12"/>
        <v>0</v>
      </c>
      <c r="AV24" s="37"/>
      <c r="AW24" s="36">
        <f>'bis 31.12.2029'!$G28</f>
        <v>0</v>
      </c>
      <c r="AX24" s="35">
        <f t="shared" si="13"/>
        <v>0</v>
      </c>
      <c r="AY24" s="37"/>
    </row>
    <row r="25" spans="1:51" ht="42.75" customHeight="1" x14ac:dyDescent="0.25">
      <c r="A25" s="33"/>
      <c r="B25" s="7"/>
      <c r="C25" s="14" t="s">
        <v>40</v>
      </c>
      <c r="D25" s="152" t="s">
        <v>39</v>
      </c>
      <c r="E25" s="152"/>
      <c r="F25" s="146"/>
      <c r="G25" s="64"/>
      <c r="H25" s="61"/>
      <c r="I25" s="79"/>
      <c r="J25" s="36">
        <f>'bis 30.06.2023'!G29</f>
        <v>0</v>
      </c>
      <c r="K25" s="35">
        <f t="shared" si="0"/>
        <v>0</v>
      </c>
      <c r="L25" s="37"/>
      <c r="M25" s="36">
        <f>'bis 31.12.2023'!G29</f>
        <v>0</v>
      </c>
      <c r="N25" s="35">
        <f t="shared" si="1"/>
        <v>0</v>
      </c>
      <c r="O25" s="37"/>
      <c r="P25" s="36">
        <f>'bis 30.06.2024'!$G29</f>
        <v>0</v>
      </c>
      <c r="Q25" s="35">
        <f t="shared" si="2"/>
        <v>0</v>
      </c>
      <c r="R25" s="37"/>
      <c r="S25" s="36">
        <f>'bis 31.12.2024'!$G29</f>
        <v>0</v>
      </c>
      <c r="T25" s="35">
        <f t="shared" si="3"/>
        <v>0</v>
      </c>
      <c r="U25" s="24"/>
      <c r="V25" s="36">
        <f>'bis 30.06.2025'!$G29</f>
        <v>0</v>
      </c>
      <c r="W25" s="35">
        <f t="shared" si="4"/>
        <v>0</v>
      </c>
      <c r="X25" s="37"/>
      <c r="Y25" s="36">
        <f>'bis 31.12.2025'!$G29</f>
        <v>0</v>
      </c>
      <c r="Z25" s="35">
        <f t="shared" si="5"/>
        <v>0</v>
      </c>
      <c r="AA25" s="37"/>
      <c r="AB25" s="36">
        <f>'bis 30.06.2026'!$G29</f>
        <v>0</v>
      </c>
      <c r="AC25" s="35">
        <f t="shared" si="6"/>
        <v>0</v>
      </c>
      <c r="AD25" s="37"/>
      <c r="AE25" s="36">
        <f>'bis 31.12.2026'!$G29</f>
        <v>0</v>
      </c>
      <c r="AF25" s="35">
        <f t="shared" si="7"/>
        <v>0</v>
      </c>
      <c r="AG25" s="24"/>
      <c r="AH25" s="36">
        <f>'bis 30.06.2027'!$G29</f>
        <v>0</v>
      </c>
      <c r="AI25" s="35">
        <f t="shared" si="8"/>
        <v>0</v>
      </c>
      <c r="AJ25" s="37"/>
      <c r="AK25" s="36">
        <f>'bis 31.12.2027'!$G29</f>
        <v>0</v>
      </c>
      <c r="AL25" s="35">
        <f t="shared" si="9"/>
        <v>0</v>
      </c>
      <c r="AM25" s="37"/>
      <c r="AN25" s="36">
        <f>'bis 30.06.2028'!$G29</f>
        <v>0</v>
      </c>
      <c r="AO25" s="35">
        <f t="shared" si="10"/>
        <v>0</v>
      </c>
      <c r="AP25" s="37"/>
      <c r="AQ25" s="36">
        <f>'bis 31.12.2028'!$G29</f>
        <v>0</v>
      </c>
      <c r="AR25" s="35">
        <f t="shared" si="11"/>
        <v>0</v>
      </c>
      <c r="AS25" s="37"/>
      <c r="AT25" s="36">
        <f>'bis 30.06.2029'!$G29</f>
        <v>0</v>
      </c>
      <c r="AU25" s="35">
        <f t="shared" si="12"/>
        <v>0</v>
      </c>
      <c r="AV25" s="37"/>
      <c r="AW25" s="36">
        <f>'bis 31.12.2029'!$G29</f>
        <v>0</v>
      </c>
      <c r="AX25" s="35">
        <f t="shared" si="13"/>
        <v>0</v>
      </c>
      <c r="AY25" s="37"/>
    </row>
    <row r="26" spans="1:51" ht="29.25" customHeight="1" x14ac:dyDescent="0.25">
      <c r="A26" s="33"/>
      <c r="B26" s="7"/>
      <c r="C26" s="47" t="s">
        <v>16</v>
      </c>
      <c r="D26" s="155" t="s">
        <v>72</v>
      </c>
      <c r="E26" s="155"/>
      <c r="F26" s="48" t="s">
        <v>6</v>
      </c>
      <c r="G26" s="63"/>
      <c r="H26" s="60"/>
      <c r="I26" s="78"/>
      <c r="J26" s="50" t="s">
        <v>75</v>
      </c>
      <c r="K26" s="31" t="s">
        <v>7</v>
      </c>
      <c r="L26" s="32"/>
      <c r="M26" s="50" t="s">
        <v>81</v>
      </c>
      <c r="N26" s="31" t="s">
        <v>7</v>
      </c>
      <c r="O26" s="32"/>
      <c r="P26" s="50" t="s">
        <v>85</v>
      </c>
      <c r="Q26" s="31" t="s">
        <v>7</v>
      </c>
      <c r="R26" s="32"/>
      <c r="S26" s="50" t="s">
        <v>86</v>
      </c>
      <c r="T26" s="31" t="s">
        <v>7</v>
      </c>
      <c r="U26" s="20"/>
      <c r="V26" s="50" t="s">
        <v>87</v>
      </c>
      <c r="W26" s="31" t="s">
        <v>7</v>
      </c>
      <c r="X26" s="32"/>
      <c r="Y26" s="50" t="s">
        <v>88</v>
      </c>
      <c r="Z26" s="31" t="s">
        <v>7</v>
      </c>
      <c r="AA26" s="32"/>
      <c r="AB26" s="50" t="s">
        <v>89</v>
      </c>
      <c r="AC26" s="31" t="s">
        <v>7</v>
      </c>
      <c r="AD26" s="32"/>
      <c r="AE26" s="30" t="s">
        <v>90</v>
      </c>
      <c r="AF26" s="100" t="s">
        <v>7</v>
      </c>
      <c r="AG26" s="20"/>
      <c r="AH26" s="50" t="s">
        <v>91</v>
      </c>
      <c r="AI26" s="31" t="s">
        <v>7</v>
      </c>
      <c r="AJ26" s="32"/>
      <c r="AK26" s="50" t="s">
        <v>92</v>
      </c>
      <c r="AL26" s="31" t="s">
        <v>7</v>
      </c>
      <c r="AM26" s="32"/>
      <c r="AN26" s="50" t="s">
        <v>93</v>
      </c>
      <c r="AO26" s="31" t="s">
        <v>7</v>
      </c>
      <c r="AP26" s="32"/>
      <c r="AQ26" s="50" t="s">
        <v>94</v>
      </c>
      <c r="AR26" s="31" t="s">
        <v>7</v>
      </c>
      <c r="AS26" s="32"/>
      <c r="AT26" s="50" t="s">
        <v>95</v>
      </c>
      <c r="AU26" s="31" t="s">
        <v>7</v>
      </c>
      <c r="AV26" s="32"/>
      <c r="AW26" s="50" t="s">
        <v>96</v>
      </c>
      <c r="AX26" s="31" t="s">
        <v>7</v>
      </c>
      <c r="AY26" s="51"/>
    </row>
    <row r="27" spans="1:51" ht="38.25" customHeight="1" x14ac:dyDescent="0.25">
      <c r="A27" s="33"/>
      <c r="B27" s="7"/>
      <c r="C27" s="14" t="s">
        <v>42</v>
      </c>
      <c r="D27" s="152" t="s">
        <v>41</v>
      </c>
      <c r="E27" s="152" t="s">
        <v>41</v>
      </c>
      <c r="F27" s="146"/>
      <c r="G27" s="64"/>
      <c r="H27" s="61"/>
      <c r="I27" s="79"/>
      <c r="J27" s="34">
        <f>'bis 30.06.2023'!G34</f>
        <v>0</v>
      </c>
      <c r="K27" s="35">
        <f>IF(F27=0,0,J27/F27)</f>
        <v>0</v>
      </c>
      <c r="L27" s="52"/>
      <c r="M27" s="36">
        <f>'bis 31.12.2023'!G34</f>
        <v>0</v>
      </c>
      <c r="N27" s="35">
        <f>IF($F$27=0,0,M27/F27)</f>
        <v>0</v>
      </c>
      <c r="O27" s="52"/>
      <c r="P27" s="36">
        <f>'bis 30.06.2024'!G34</f>
        <v>0</v>
      </c>
      <c r="Q27" s="35">
        <f>IF($F$27=0,0,P27/$F27)</f>
        <v>0</v>
      </c>
      <c r="R27" s="52"/>
      <c r="S27" s="36">
        <f>'bis 31.12.2024'!G34</f>
        <v>0</v>
      </c>
      <c r="T27" s="35">
        <f>IF($F$27=0,0,S27/$F27)</f>
        <v>0</v>
      </c>
      <c r="U27" s="24"/>
      <c r="V27" s="36">
        <f>'bis 30.06.2025'!$G34</f>
        <v>0</v>
      </c>
      <c r="W27" s="35">
        <f>IF($F$27=0,0,V27/$F27)</f>
        <v>0</v>
      </c>
      <c r="X27" s="52"/>
      <c r="Y27" s="36">
        <f>'bis 31.12.2025'!$G34</f>
        <v>0</v>
      </c>
      <c r="Z27" s="35">
        <f>IF($F$27=0,0,Y27/$F27)</f>
        <v>0</v>
      </c>
      <c r="AA27" s="52"/>
      <c r="AB27" s="36">
        <f>'bis 30.06.2026'!$G34</f>
        <v>0</v>
      </c>
      <c r="AC27" s="35">
        <f>IF($F$27=0,0,AB27/$F27)</f>
        <v>0</v>
      </c>
      <c r="AD27" s="52"/>
      <c r="AE27" s="36">
        <f>'bis 31.12.2026'!$G34</f>
        <v>0</v>
      </c>
      <c r="AF27" s="35">
        <f>IF($F$27=0,0,AE27/$F27)</f>
        <v>0</v>
      </c>
      <c r="AG27" s="103"/>
      <c r="AH27" s="36">
        <f>'bis 30.06.2027'!$G34</f>
        <v>0</v>
      </c>
      <c r="AI27" s="35">
        <f>IF($F$27=0,0,AH27/$F27)</f>
        <v>0</v>
      </c>
      <c r="AJ27" s="52"/>
      <c r="AK27" s="36">
        <f>'bis 31.12.2027'!$G34</f>
        <v>0</v>
      </c>
      <c r="AL27" s="35">
        <f>IF($F$27=0,0,AK27/$F27)</f>
        <v>0</v>
      </c>
      <c r="AM27" s="52"/>
      <c r="AN27" s="36">
        <f>'bis 30.06.2028'!$G34</f>
        <v>0</v>
      </c>
      <c r="AO27" s="35">
        <f>IF($F$27=0,0,AN27/$F27)</f>
        <v>0</v>
      </c>
      <c r="AP27" s="52"/>
      <c r="AQ27" s="36">
        <f>'bis 31.12.2028'!$G34</f>
        <v>0</v>
      </c>
      <c r="AR27" s="35">
        <f>IF($F$27=0,0,AQ27/$F27)</f>
        <v>0</v>
      </c>
      <c r="AS27" s="52"/>
      <c r="AT27" s="36">
        <f>'bis 30.06.2029'!$G34</f>
        <v>0</v>
      </c>
      <c r="AU27" s="35">
        <f>IF($F$27=0,0,AT27/$F27)</f>
        <v>0</v>
      </c>
      <c r="AV27" s="52"/>
      <c r="AW27" s="36">
        <f>'bis 31.12.2029'!$G34</f>
        <v>0</v>
      </c>
      <c r="AX27" s="35">
        <f>IF($F$27=0,0,AW27/$F27)</f>
        <v>0</v>
      </c>
      <c r="AY27" s="52"/>
    </row>
    <row r="28" spans="1:51" ht="24.75" customHeight="1" x14ac:dyDescent="0.25">
      <c r="A28" s="33"/>
      <c r="B28" s="7"/>
      <c r="C28" s="23" t="s">
        <v>44</v>
      </c>
      <c r="D28" s="152" t="s">
        <v>43</v>
      </c>
      <c r="E28" s="152" t="s">
        <v>43</v>
      </c>
      <c r="F28" s="146"/>
      <c r="G28" s="64"/>
      <c r="H28" s="61"/>
      <c r="I28" s="79"/>
      <c r="J28" s="34">
        <f>'bis 30.06.2023'!G35</f>
        <v>0</v>
      </c>
      <c r="K28" s="35">
        <f>IF(F28=0,0,J28/F28)</f>
        <v>0</v>
      </c>
      <c r="L28" s="52"/>
      <c r="M28" s="36">
        <f>'bis 31.12.2023'!G35</f>
        <v>0</v>
      </c>
      <c r="N28" s="35">
        <f t="shared" ref="N28:N30" si="14">IF(F28=0,0,M28/F28)</f>
        <v>0</v>
      </c>
      <c r="O28" s="52"/>
      <c r="P28" s="36">
        <f>'bis 30.06.2024'!G35</f>
        <v>0</v>
      </c>
      <c r="Q28" s="35">
        <f t="shared" ref="Q28:Q30" si="15">IF($F$27=0,0,P28/$F28)</f>
        <v>0</v>
      </c>
      <c r="R28" s="52"/>
      <c r="S28" s="36">
        <f>'bis 31.12.2024'!G35</f>
        <v>0</v>
      </c>
      <c r="T28" s="35">
        <f t="shared" ref="T28:T30" si="16">IF($F$27=0,0,S28/$F28)</f>
        <v>0</v>
      </c>
      <c r="U28" s="24"/>
      <c r="V28" s="36">
        <f>'bis 30.06.2025'!$G35</f>
        <v>0</v>
      </c>
      <c r="W28" s="35">
        <f t="shared" ref="W28:W30" si="17">IF($F$27=0,0,V28/$F28)</f>
        <v>0</v>
      </c>
      <c r="X28" s="52"/>
      <c r="Y28" s="36">
        <f>'bis 31.12.2025'!$G35</f>
        <v>0</v>
      </c>
      <c r="Z28" s="35">
        <f t="shared" ref="Z28:Z30" si="18">IF($F$27=0,0,Y28/$F28)</f>
        <v>0</v>
      </c>
      <c r="AA28" s="52"/>
      <c r="AB28" s="36">
        <f>'bis 30.06.2026'!$G35</f>
        <v>0</v>
      </c>
      <c r="AC28" s="35">
        <f t="shared" ref="AC28:AC30" si="19">IF($F$27=0,0,AB28/$F28)</f>
        <v>0</v>
      </c>
      <c r="AD28" s="52"/>
      <c r="AE28" s="36">
        <f>'bis 31.12.2026'!$G35</f>
        <v>0</v>
      </c>
      <c r="AF28" s="35">
        <f t="shared" ref="AF28:AF30" si="20">IF($F$27=0,0,AE28/$F28)</f>
        <v>0</v>
      </c>
      <c r="AG28" s="103"/>
      <c r="AH28" s="36">
        <f>'bis 30.06.2027'!$G35</f>
        <v>0</v>
      </c>
      <c r="AI28" s="35">
        <f t="shared" ref="AI28:AI30" si="21">IF($F$27=0,0,AH28/$F28)</f>
        <v>0</v>
      </c>
      <c r="AJ28" s="52"/>
      <c r="AK28" s="36">
        <f>'bis 31.12.2027'!$G35</f>
        <v>0</v>
      </c>
      <c r="AL28" s="35">
        <f t="shared" ref="AL28:AL30" si="22">IF($F$27=0,0,AK28/$F28)</f>
        <v>0</v>
      </c>
      <c r="AM28" s="52"/>
      <c r="AN28" s="36">
        <f>'bis 30.06.2028'!$G35</f>
        <v>0</v>
      </c>
      <c r="AO28" s="35">
        <f t="shared" ref="AO28:AO30" si="23">IF($F$27=0,0,AN28/$F28)</f>
        <v>0</v>
      </c>
      <c r="AP28" s="52"/>
      <c r="AQ28" s="36">
        <f>'bis 31.12.2028'!$G35</f>
        <v>0</v>
      </c>
      <c r="AR28" s="35">
        <f t="shared" ref="AR28:AR30" si="24">IF($F$27=0,0,AQ28/$F28)</f>
        <v>0</v>
      </c>
      <c r="AS28" s="52"/>
      <c r="AT28" s="36">
        <f>'bis 30.06.2029'!$G35</f>
        <v>0</v>
      </c>
      <c r="AU28" s="35">
        <f t="shared" ref="AU28:AU30" si="25">IF($F$27=0,0,AT28/$F28)</f>
        <v>0</v>
      </c>
      <c r="AV28" s="52"/>
      <c r="AW28" s="36">
        <f>'bis 31.12.2029'!$G35</f>
        <v>0</v>
      </c>
      <c r="AX28" s="35">
        <f t="shared" ref="AX28:AX30" si="26">IF($F$27=0,0,AW28/$F28)</f>
        <v>0</v>
      </c>
      <c r="AY28" s="52"/>
    </row>
    <row r="29" spans="1:51" ht="45.75" customHeight="1" x14ac:dyDescent="0.25">
      <c r="A29" s="33"/>
      <c r="B29" s="7"/>
      <c r="C29" s="14" t="s">
        <v>46</v>
      </c>
      <c r="D29" s="152" t="s">
        <v>45</v>
      </c>
      <c r="E29" s="152" t="s">
        <v>45</v>
      </c>
      <c r="F29" s="146"/>
      <c r="G29" s="64"/>
      <c r="H29" s="61"/>
      <c r="I29" s="79"/>
      <c r="J29" s="34">
        <f>'bis 30.06.2023'!G36</f>
        <v>0</v>
      </c>
      <c r="K29" s="35">
        <f>IF(F29=0,0,J29/F29)</f>
        <v>0</v>
      </c>
      <c r="L29" s="52"/>
      <c r="M29" s="36">
        <f>'bis 31.12.2023'!G36</f>
        <v>0</v>
      </c>
      <c r="N29" s="35">
        <f t="shared" si="14"/>
        <v>0</v>
      </c>
      <c r="O29" s="52"/>
      <c r="P29" s="36">
        <f>'bis 30.06.2024'!G36</f>
        <v>0</v>
      </c>
      <c r="Q29" s="35">
        <f t="shared" si="15"/>
        <v>0</v>
      </c>
      <c r="R29" s="52"/>
      <c r="S29" s="36">
        <f>'bis 31.12.2024'!G36</f>
        <v>0</v>
      </c>
      <c r="T29" s="35">
        <f t="shared" si="16"/>
        <v>0</v>
      </c>
      <c r="U29" s="24"/>
      <c r="V29" s="36">
        <f>'bis 30.06.2025'!$G36</f>
        <v>0</v>
      </c>
      <c r="W29" s="35">
        <f t="shared" si="17"/>
        <v>0</v>
      </c>
      <c r="X29" s="52"/>
      <c r="Y29" s="36">
        <f>'bis 31.12.2025'!$G36</f>
        <v>0</v>
      </c>
      <c r="Z29" s="35">
        <f t="shared" si="18"/>
        <v>0</v>
      </c>
      <c r="AA29" s="52"/>
      <c r="AB29" s="36">
        <f>'bis 30.06.2026'!$G36</f>
        <v>0</v>
      </c>
      <c r="AC29" s="35">
        <f t="shared" si="19"/>
        <v>0</v>
      </c>
      <c r="AD29" s="52"/>
      <c r="AE29" s="36">
        <f>'bis 31.12.2026'!$G36</f>
        <v>0</v>
      </c>
      <c r="AF29" s="35">
        <f t="shared" si="20"/>
        <v>0</v>
      </c>
      <c r="AG29" s="103"/>
      <c r="AH29" s="36">
        <f>'bis 30.06.2027'!$G36</f>
        <v>0</v>
      </c>
      <c r="AI29" s="35">
        <f t="shared" si="21"/>
        <v>0</v>
      </c>
      <c r="AJ29" s="52"/>
      <c r="AK29" s="36">
        <f>'bis 31.12.2027'!$G36</f>
        <v>0</v>
      </c>
      <c r="AL29" s="35">
        <f t="shared" si="22"/>
        <v>0</v>
      </c>
      <c r="AM29" s="52"/>
      <c r="AN29" s="36">
        <f>'bis 30.06.2028'!$G36</f>
        <v>0</v>
      </c>
      <c r="AO29" s="35">
        <f t="shared" si="23"/>
        <v>0</v>
      </c>
      <c r="AP29" s="52"/>
      <c r="AQ29" s="36">
        <f>'bis 31.12.2028'!$G36</f>
        <v>0</v>
      </c>
      <c r="AR29" s="35">
        <f t="shared" si="24"/>
        <v>0</v>
      </c>
      <c r="AS29" s="52"/>
      <c r="AT29" s="36">
        <f>'bis 30.06.2029'!$G36</f>
        <v>0</v>
      </c>
      <c r="AU29" s="35">
        <f t="shared" si="25"/>
        <v>0</v>
      </c>
      <c r="AV29" s="52"/>
      <c r="AW29" s="36">
        <f>'bis 31.12.2029'!$G36</f>
        <v>0</v>
      </c>
      <c r="AX29" s="35">
        <f t="shared" si="26"/>
        <v>0</v>
      </c>
      <c r="AY29" s="52"/>
    </row>
    <row r="30" spans="1:51" ht="30.75" customHeight="1" x14ac:dyDescent="0.25">
      <c r="A30" s="33"/>
      <c r="B30" s="7"/>
      <c r="C30" s="23" t="s">
        <v>48</v>
      </c>
      <c r="D30" s="152" t="s">
        <v>47</v>
      </c>
      <c r="E30" s="152" t="s">
        <v>47</v>
      </c>
      <c r="F30" s="146"/>
      <c r="G30" s="64"/>
      <c r="H30" s="61"/>
      <c r="I30" s="79"/>
      <c r="J30" s="34">
        <f>'bis 30.06.2023'!G37</f>
        <v>0</v>
      </c>
      <c r="K30" s="35">
        <f>IF(F30=0,0,J30/F30)</f>
        <v>0</v>
      </c>
      <c r="L30" s="52"/>
      <c r="M30" s="36">
        <f>'bis 31.12.2023'!G37</f>
        <v>0</v>
      </c>
      <c r="N30" s="35">
        <f t="shared" si="14"/>
        <v>0</v>
      </c>
      <c r="O30" s="52"/>
      <c r="P30" s="36">
        <f>'bis 30.06.2024'!G37</f>
        <v>0</v>
      </c>
      <c r="Q30" s="35">
        <f t="shared" si="15"/>
        <v>0</v>
      </c>
      <c r="R30" s="52"/>
      <c r="S30" s="36">
        <f>'bis 31.12.2024'!G37</f>
        <v>0</v>
      </c>
      <c r="T30" s="35">
        <f t="shared" si="16"/>
        <v>0</v>
      </c>
      <c r="U30" s="24"/>
      <c r="V30" s="36">
        <f>'bis 30.06.2025'!$G37</f>
        <v>0</v>
      </c>
      <c r="W30" s="35">
        <f t="shared" si="17"/>
        <v>0</v>
      </c>
      <c r="X30" s="52"/>
      <c r="Y30" s="36">
        <f>'bis 31.12.2025'!$G37</f>
        <v>0</v>
      </c>
      <c r="Z30" s="35">
        <f t="shared" si="18"/>
        <v>0</v>
      </c>
      <c r="AA30" s="52"/>
      <c r="AB30" s="36">
        <f>'bis 30.06.2026'!$G37</f>
        <v>0</v>
      </c>
      <c r="AC30" s="35">
        <f t="shared" si="19"/>
        <v>0</v>
      </c>
      <c r="AD30" s="52"/>
      <c r="AE30" s="36">
        <f>'bis 31.12.2026'!$G37</f>
        <v>0</v>
      </c>
      <c r="AF30" s="35">
        <f t="shared" si="20"/>
        <v>0</v>
      </c>
      <c r="AG30" s="103"/>
      <c r="AH30" s="36">
        <f>'bis 30.06.2027'!$G37</f>
        <v>0</v>
      </c>
      <c r="AI30" s="35">
        <f t="shared" si="21"/>
        <v>0</v>
      </c>
      <c r="AJ30" s="52"/>
      <c r="AK30" s="36">
        <f>'bis 31.12.2027'!$G37</f>
        <v>0</v>
      </c>
      <c r="AL30" s="35">
        <f t="shared" si="22"/>
        <v>0</v>
      </c>
      <c r="AM30" s="52"/>
      <c r="AN30" s="36">
        <f>'bis 30.06.2028'!$G37</f>
        <v>0</v>
      </c>
      <c r="AO30" s="35">
        <f t="shared" si="23"/>
        <v>0</v>
      </c>
      <c r="AP30" s="52"/>
      <c r="AQ30" s="36">
        <f>'bis 31.12.2028'!$G37</f>
        <v>0</v>
      </c>
      <c r="AR30" s="35">
        <f t="shared" si="24"/>
        <v>0</v>
      </c>
      <c r="AS30" s="52"/>
      <c r="AT30" s="36">
        <f>'bis 30.06.2029'!$G37</f>
        <v>0</v>
      </c>
      <c r="AU30" s="35">
        <f t="shared" si="25"/>
        <v>0</v>
      </c>
      <c r="AV30" s="52"/>
      <c r="AW30" s="36">
        <f>'bis 31.12.2029'!$G37</f>
        <v>0</v>
      </c>
      <c r="AX30" s="35">
        <f t="shared" si="26"/>
        <v>0</v>
      </c>
      <c r="AY30" s="52"/>
    </row>
    <row r="31" spans="1:51" ht="29.25" customHeight="1" x14ac:dyDescent="0.25">
      <c r="B31" s="7"/>
      <c r="C31" s="29" t="s">
        <v>16</v>
      </c>
      <c r="D31" s="153" t="s">
        <v>70</v>
      </c>
      <c r="E31" s="154"/>
      <c r="F31" s="48" t="s">
        <v>6</v>
      </c>
      <c r="G31" s="63"/>
      <c r="H31" s="60"/>
      <c r="I31" s="78"/>
      <c r="J31" s="50" t="s">
        <v>75</v>
      </c>
      <c r="K31" s="31" t="s">
        <v>7</v>
      </c>
      <c r="L31" s="32"/>
      <c r="M31" s="50" t="s">
        <v>81</v>
      </c>
      <c r="N31" s="31" t="s">
        <v>7</v>
      </c>
      <c r="O31" s="32"/>
      <c r="P31" s="50" t="s">
        <v>85</v>
      </c>
      <c r="Q31" s="31" t="s">
        <v>7</v>
      </c>
      <c r="R31" s="32"/>
      <c r="S31" s="50" t="s">
        <v>86</v>
      </c>
      <c r="T31" s="31" t="s">
        <v>7</v>
      </c>
      <c r="U31" s="20"/>
      <c r="V31" s="50" t="s">
        <v>87</v>
      </c>
      <c r="W31" s="31" t="s">
        <v>7</v>
      </c>
      <c r="X31" s="32"/>
      <c r="Y31" s="50" t="s">
        <v>88</v>
      </c>
      <c r="Z31" s="31" t="s">
        <v>7</v>
      </c>
      <c r="AA31" s="32"/>
      <c r="AB31" s="50" t="s">
        <v>89</v>
      </c>
      <c r="AC31" s="31" t="s">
        <v>7</v>
      </c>
      <c r="AD31" s="32"/>
      <c r="AE31" s="101" t="s">
        <v>90</v>
      </c>
      <c r="AF31" s="102" t="s">
        <v>7</v>
      </c>
      <c r="AG31" s="20"/>
      <c r="AH31" s="50" t="s">
        <v>91</v>
      </c>
      <c r="AI31" s="31" t="s">
        <v>7</v>
      </c>
      <c r="AJ31" s="32"/>
      <c r="AK31" s="50" t="s">
        <v>92</v>
      </c>
      <c r="AL31" s="31" t="s">
        <v>7</v>
      </c>
      <c r="AM31" s="32"/>
      <c r="AN31" s="50" t="s">
        <v>93</v>
      </c>
      <c r="AO31" s="31" t="s">
        <v>7</v>
      </c>
      <c r="AP31" s="32"/>
      <c r="AQ31" s="50" t="s">
        <v>94</v>
      </c>
      <c r="AR31" s="31" t="s">
        <v>7</v>
      </c>
      <c r="AS31" s="32"/>
      <c r="AT31" s="50" t="s">
        <v>95</v>
      </c>
      <c r="AU31" s="31" t="s">
        <v>7</v>
      </c>
      <c r="AV31" s="32"/>
      <c r="AW31" s="50" t="s">
        <v>96</v>
      </c>
      <c r="AX31" s="31" t="s">
        <v>7</v>
      </c>
      <c r="AY31" s="51"/>
    </row>
    <row r="32" spans="1:51" ht="33.75" customHeight="1" x14ac:dyDescent="0.25">
      <c r="B32" s="7"/>
      <c r="C32" s="26" t="s">
        <v>49</v>
      </c>
      <c r="D32" s="152" t="s">
        <v>50</v>
      </c>
      <c r="E32" s="152"/>
      <c r="F32" s="146"/>
      <c r="G32" s="64"/>
      <c r="H32" s="61"/>
      <c r="I32" s="79"/>
      <c r="J32" s="36">
        <f>'bis 30.06.2023'!G42</f>
        <v>0</v>
      </c>
      <c r="K32" s="35">
        <f t="shared" ref="K32:K41" si="27">IF(F32=0,0,J32/F32)</f>
        <v>0</v>
      </c>
      <c r="L32" s="52"/>
      <c r="M32" s="36">
        <f>'bis 31.12.2023'!G42</f>
        <v>0</v>
      </c>
      <c r="N32" s="35">
        <f>IF($F$32=0,0,M32/F32)</f>
        <v>0</v>
      </c>
      <c r="O32" s="52"/>
      <c r="P32" s="36">
        <f>'bis 30.06.2024'!G42</f>
        <v>0</v>
      </c>
      <c r="Q32" s="35">
        <f>IF($F$32=0,0,P32/$F32)</f>
        <v>0</v>
      </c>
      <c r="R32" s="52"/>
      <c r="S32" s="36">
        <f>'bis 31.12.2024'!G42</f>
        <v>0</v>
      </c>
      <c r="T32" s="35">
        <f>IF($F$32=0,0,S32/$F32)</f>
        <v>0</v>
      </c>
      <c r="U32" s="24"/>
      <c r="V32" s="36">
        <f>'bis 30.06.2025'!G42</f>
        <v>0</v>
      </c>
      <c r="W32" s="35">
        <f>IF($F$32=0,0,V32/$F32)</f>
        <v>0</v>
      </c>
      <c r="X32" s="52"/>
      <c r="Y32" s="36">
        <f>'bis 31.12.2025'!G42</f>
        <v>0</v>
      </c>
      <c r="Z32" s="35">
        <f>IF($F$32=0,0,Y32/$F32)</f>
        <v>0</v>
      </c>
      <c r="AA32" s="52"/>
      <c r="AB32" s="36">
        <f>'bis 30.06.2026'!G42</f>
        <v>0</v>
      </c>
      <c r="AC32" s="35">
        <f>IF($F$32=0,0,AB32/$F32)</f>
        <v>0</v>
      </c>
      <c r="AD32" s="52"/>
      <c r="AE32" s="36">
        <f>'bis 31.12.2026'!G42</f>
        <v>0</v>
      </c>
      <c r="AF32" s="35">
        <f>IF($F$32=0,0,AE32/$F32)</f>
        <v>0</v>
      </c>
      <c r="AG32" s="24"/>
      <c r="AH32" s="36">
        <f>'bis 30.06.2027'!G42</f>
        <v>0</v>
      </c>
      <c r="AI32" s="35">
        <f>IF($F$32=0,0,AH32/$F32)</f>
        <v>0</v>
      </c>
      <c r="AJ32" s="52"/>
      <c r="AK32" s="36">
        <f>'bis 31.12.2027'!G42</f>
        <v>0</v>
      </c>
      <c r="AL32" s="35">
        <f>IF($F$32=0,0,AK32/$F32)</f>
        <v>0</v>
      </c>
      <c r="AM32" s="52"/>
      <c r="AN32" s="36">
        <f>'bis 30.06.2028'!G42</f>
        <v>0</v>
      </c>
      <c r="AO32" s="35">
        <f>IF($F$32=0,0,AN32/$F32)</f>
        <v>0</v>
      </c>
      <c r="AP32" s="52"/>
      <c r="AQ32" s="36">
        <f>'bis 31.12.2028'!G42</f>
        <v>0</v>
      </c>
      <c r="AR32" s="35">
        <f>IF($F$32=0,0,AQ32/$F32)</f>
        <v>0</v>
      </c>
      <c r="AS32" s="52"/>
      <c r="AT32" s="36">
        <f>'bis 30.06.2029'!G42</f>
        <v>0</v>
      </c>
      <c r="AU32" s="35">
        <f>IF($F$32=0,0,AT32/$F32)</f>
        <v>0</v>
      </c>
      <c r="AV32" s="52"/>
      <c r="AW32" s="36">
        <f>'bis 31.12.2029'!G42</f>
        <v>0</v>
      </c>
      <c r="AX32" s="35">
        <f>IF($F$32=0,0,AW32/$F32)</f>
        <v>0</v>
      </c>
      <c r="AY32" s="52"/>
    </row>
    <row r="33" spans="2:51" ht="33.75" customHeight="1" x14ac:dyDescent="0.25">
      <c r="B33" s="7"/>
      <c r="C33" s="26" t="s">
        <v>51</v>
      </c>
      <c r="D33" s="152" t="s">
        <v>52</v>
      </c>
      <c r="E33" s="152"/>
      <c r="F33" s="146"/>
      <c r="G33" s="64"/>
      <c r="H33" s="61"/>
      <c r="I33" s="79"/>
      <c r="J33" s="36">
        <f>'bis 30.06.2023'!G43</f>
        <v>0</v>
      </c>
      <c r="K33" s="35">
        <f t="shared" si="27"/>
        <v>0</v>
      </c>
      <c r="L33" s="52"/>
      <c r="M33" s="36">
        <f>'bis 31.12.2023'!G43</f>
        <v>0</v>
      </c>
      <c r="N33" s="35">
        <f t="shared" ref="N33:N41" si="28">IF(F33=0,0,M33/F33)</f>
        <v>0</v>
      </c>
      <c r="O33" s="52"/>
      <c r="P33" s="36">
        <f>'bis 30.06.2024'!G43</f>
        <v>0</v>
      </c>
      <c r="Q33" s="35">
        <f t="shared" ref="Q33:Q41" si="29">IF($F$32=0,0,P33/$F33)</f>
        <v>0</v>
      </c>
      <c r="R33" s="52"/>
      <c r="S33" s="36">
        <f>'bis 31.12.2024'!G43</f>
        <v>0</v>
      </c>
      <c r="T33" s="35">
        <f t="shared" ref="T33:T41" si="30">IF($F$32=0,0,S33/$F33)</f>
        <v>0</v>
      </c>
      <c r="U33" s="24"/>
      <c r="V33" s="36">
        <f>'bis 30.06.2025'!G43</f>
        <v>0</v>
      </c>
      <c r="W33" s="35">
        <f t="shared" ref="W33:W41" si="31">IF($F$32=0,0,V33/$F33)</f>
        <v>0</v>
      </c>
      <c r="X33" s="52"/>
      <c r="Y33" s="36">
        <f>'bis 31.12.2025'!G43</f>
        <v>0</v>
      </c>
      <c r="Z33" s="35">
        <f t="shared" ref="Z33:Z41" si="32">IF($F$32=0,0,Y33/$F33)</f>
        <v>0</v>
      </c>
      <c r="AA33" s="52"/>
      <c r="AB33" s="36">
        <f>'bis 30.06.2026'!G43</f>
        <v>0</v>
      </c>
      <c r="AC33" s="35">
        <f t="shared" ref="AC33:AC41" si="33">IF($F$32=0,0,AB33/$F33)</f>
        <v>0</v>
      </c>
      <c r="AD33" s="52"/>
      <c r="AE33" s="36">
        <f>'bis 31.12.2026'!G43</f>
        <v>0</v>
      </c>
      <c r="AF33" s="35">
        <f t="shared" ref="AF33:AF41" si="34">IF($F$32=0,0,AE33/$F33)</f>
        <v>0</v>
      </c>
      <c r="AG33" s="24"/>
      <c r="AH33" s="36">
        <f>'bis 30.06.2027'!G43</f>
        <v>0</v>
      </c>
      <c r="AI33" s="35">
        <f t="shared" ref="AI33:AI41" si="35">IF($F$32=0,0,AH33/$F33)</f>
        <v>0</v>
      </c>
      <c r="AJ33" s="52"/>
      <c r="AK33" s="36">
        <f>'bis 31.12.2027'!G43</f>
        <v>0</v>
      </c>
      <c r="AL33" s="35">
        <f t="shared" ref="AL33:AL41" si="36">IF($F$32=0,0,AK33/$F33)</f>
        <v>0</v>
      </c>
      <c r="AM33" s="52"/>
      <c r="AN33" s="36">
        <f>'bis 30.06.2028'!G43</f>
        <v>0</v>
      </c>
      <c r="AO33" s="35">
        <f t="shared" ref="AO33:AO41" si="37">IF($F$32=0,0,AN33/$F33)</f>
        <v>0</v>
      </c>
      <c r="AP33" s="52"/>
      <c r="AQ33" s="36">
        <f>'bis 31.12.2028'!G43</f>
        <v>0</v>
      </c>
      <c r="AR33" s="35">
        <f t="shared" ref="AR33:AR41" si="38">IF($F$32=0,0,AQ33/$F33)</f>
        <v>0</v>
      </c>
      <c r="AS33" s="52"/>
      <c r="AT33" s="36">
        <f>'bis 30.06.2029'!G43</f>
        <v>0</v>
      </c>
      <c r="AU33" s="35">
        <f t="shared" ref="AU33:AU41" si="39">IF($F$32=0,0,AT33/$F33)</f>
        <v>0</v>
      </c>
      <c r="AV33" s="52"/>
      <c r="AW33" s="36">
        <f>'bis 31.12.2029'!G43</f>
        <v>0</v>
      </c>
      <c r="AX33" s="35">
        <f t="shared" ref="AX33:AX41" si="40">IF($F$32=0,0,AW33/$F33)</f>
        <v>0</v>
      </c>
      <c r="AY33" s="52"/>
    </row>
    <row r="34" spans="2:51" ht="33.75" customHeight="1" x14ac:dyDescent="0.25">
      <c r="B34" s="7"/>
      <c r="C34" s="26" t="s">
        <v>54</v>
      </c>
      <c r="D34" s="152" t="s">
        <v>53</v>
      </c>
      <c r="E34" s="152"/>
      <c r="F34" s="146"/>
      <c r="G34" s="64"/>
      <c r="H34" s="61"/>
      <c r="I34" s="79"/>
      <c r="J34" s="36">
        <f>'bis 30.06.2023'!G44</f>
        <v>0</v>
      </c>
      <c r="K34" s="35">
        <f t="shared" si="27"/>
        <v>0</v>
      </c>
      <c r="L34" s="52"/>
      <c r="M34" s="36">
        <f>'bis 31.12.2023'!G44</f>
        <v>0</v>
      </c>
      <c r="N34" s="35">
        <f t="shared" si="28"/>
        <v>0</v>
      </c>
      <c r="O34" s="52"/>
      <c r="P34" s="36">
        <f>'bis 30.06.2024'!G44</f>
        <v>0</v>
      </c>
      <c r="Q34" s="35">
        <f t="shared" si="29"/>
        <v>0</v>
      </c>
      <c r="R34" s="52"/>
      <c r="S34" s="36">
        <f>'bis 31.12.2024'!G44</f>
        <v>0</v>
      </c>
      <c r="T34" s="35">
        <f t="shared" si="30"/>
        <v>0</v>
      </c>
      <c r="U34" s="24"/>
      <c r="V34" s="36">
        <f>'bis 30.06.2025'!G44</f>
        <v>0</v>
      </c>
      <c r="W34" s="35">
        <f t="shared" si="31"/>
        <v>0</v>
      </c>
      <c r="X34" s="52"/>
      <c r="Y34" s="36">
        <f>'bis 31.12.2025'!G44</f>
        <v>0</v>
      </c>
      <c r="Z34" s="35">
        <f t="shared" si="32"/>
        <v>0</v>
      </c>
      <c r="AA34" s="52"/>
      <c r="AB34" s="36">
        <f>'bis 30.06.2026'!G44</f>
        <v>0</v>
      </c>
      <c r="AC34" s="35">
        <f t="shared" si="33"/>
        <v>0</v>
      </c>
      <c r="AD34" s="52"/>
      <c r="AE34" s="36">
        <f>'bis 31.12.2026'!G44</f>
        <v>0</v>
      </c>
      <c r="AF34" s="35">
        <f t="shared" si="34"/>
        <v>0</v>
      </c>
      <c r="AG34" s="24"/>
      <c r="AH34" s="36">
        <f>'bis 30.06.2027'!G44</f>
        <v>0</v>
      </c>
      <c r="AI34" s="35">
        <f t="shared" si="35"/>
        <v>0</v>
      </c>
      <c r="AJ34" s="52"/>
      <c r="AK34" s="36">
        <f>'bis 31.12.2027'!G44</f>
        <v>0</v>
      </c>
      <c r="AL34" s="35">
        <f t="shared" si="36"/>
        <v>0</v>
      </c>
      <c r="AM34" s="52"/>
      <c r="AN34" s="36">
        <f>'bis 30.06.2028'!G44</f>
        <v>0</v>
      </c>
      <c r="AO34" s="35">
        <f t="shared" si="37"/>
        <v>0</v>
      </c>
      <c r="AP34" s="52"/>
      <c r="AQ34" s="36">
        <f>'bis 31.12.2028'!G44</f>
        <v>0</v>
      </c>
      <c r="AR34" s="35">
        <f t="shared" si="38"/>
        <v>0</v>
      </c>
      <c r="AS34" s="52"/>
      <c r="AT34" s="36">
        <f>'bis 30.06.2029'!G44</f>
        <v>0</v>
      </c>
      <c r="AU34" s="35">
        <f t="shared" si="39"/>
        <v>0</v>
      </c>
      <c r="AV34" s="52"/>
      <c r="AW34" s="36">
        <f>'bis 31.12.2029'!G44</f>
        <v>0</v>
      </c>
      <c r="AX34" s="35">
        <f t="shared" si="40"/>
        <v>0</v>
      </c>
      <c r="AY34" s="52"/>
    </row>
    <row r="35" spans="2:51" ht="33.75" customHeight="1" x14ac:dyDescent="0.25">
      <c r="B35" s="7"/>
      <c r="C35" s="26" t="s">
        <v>56</v>
      </c>
      <c r="D35" s="152" t="s">
        <v>55</v>
      </c>
      <c r="E35" s="152"/>
      <c r="F35" s="146"/>
      <c r="G35" s="64"/>
      <c r="H35" s="61"/>
      <c r="I35" s="79"/>
      <c r="J35" s="36">
        <f>'bis 30.06.2023'!G45</f>
        <v>0</v>
      </c>
      <c r="K35" s="35">
        <f t="shared" si="27"/>
        <v>0</v>
      </c>
      <c r="L35" s="52"/>
      <c r="M35" s="36">
        <f>'bis 31.12.2023'!G45</f>
        <v>0</v>
      </c>
      <c r="N35" s="35">
        <f t="shared" si="28"/>
        <v>0</v>
      </c>
      <c r="O35" s="52"/>
      <c r="P35" s="36">
        <f>'bis 30.06.2024'!G45</f>
        <v>0</v>
      </c>
      <c r="Q35" s="35">
        <f t="shared" si="29"/>
        <v>0</v>
      </c>
      <c r="R35" s="52"/>
      <c r="S35" s="36">
        <f>'bis 31.12.2024'!G45</f>
        <v>0</v>
      </c>
      <c r="T35" s="35">
        <f t="shared" si="30"/>
        <v>0</v>
      </c>
      <c r="U35" s="24"/>
      <c r="V35" s="36">
        <f>'bis 30.06.2025'!G45</f>
        <v>0</v>
      </c>
      <c r="W35" s="35">
        <f t="shared" si="31"/>
        <v>0</v>
      </c>
      <c r="X35" s="52"/>
      <c r="Y35" s="36">
        <f>'bis 31.12.2025'!G45</f>
        <v>0</v>
      </c>
      <c r="Z35" s="35">
        <f t="shared" si="32"/>
        <v>0</v>
      </c>
      <c r="AA35" s="52"/>
      <c r="AB35" s="36">
        <f>'bis 30.06.2026'!G45</f>
        <v>0</v>
      </c>
      <c r="AC35" s="35">
        <f t="shared" si="33"/>
        <v>0</v>
      </c>
      <c r="AD35" s="52"/>
      <c r="AE35" s="36">
        <f>'bis 31.12.2026'!G45</f>
        <v>0</v>
      </c>
      <c r="AF35" s="35">
        <f t="shared" si="34"/>
        <v>0</v>
      </c>
      <c r="AG35" s="24"/>
      <c r="AH35" s="36">
        <f>'bis 30.06.2027'!G45</f>
        <v>0</v>
      </c>
      <c r="AI35" s="35">
        <f t="shared" si="35"/>
        <v>0</v>
      </c>
      <c r="AJ35" s="52"/>
      <c r="AK35" s="36">
        <f>'bis 31.12.2027'!G45</f>
        <v>0</v>
      </c>
      <c r="AL35" s="35">
        <f t="shared" si="36"/>
        <v>0</v>
      </c>
      <c r="AM35" s="52"/>
      <c r="AN35" s="36">
        <f>'bis 30.06.2028'!G45</f>
        <v>0</v>
      </c>
      <c r="AO35" s="35">
        <f t="shared" si="37"/>
        <v>0</v>
      </c>
      <c r="AP35" s="52"/>
      <c r="AQ35" s="36">
        <f>'bis 31.12.2028'!G45</f>
        <v>0</v>
      </c>
      <c r="AR35" s="35">
        <f t="shared" si="38"/>
        <v>0</v>
      </c>
      <c r="AS35" s="52"/>
      <c r="AT35" s="36">
        <f>'bis 30.06.2029'!G45</f>
        <v>0</v>
      </c>
      <c r="AU35" s="35">
        <f t="shared" si="39"/>
        <v>0</v>
      </c>
      <c r="AV35" s="52"/>
      <c r="AW35" s="36">
        <f>'bis 31.12.2029'!G45</f>
        <v>0</v>
      </c>
      <c r="AX35" s="35">
        <f t="shared" si="40"/>
        <v>0</v>
      </c>
      <c r="AY35" s="52"/>
    </row>
    <row r="36" spans="2:51" ht="33.75" customHeight="1" x14ac:dyDescent="0.25">
      <c r="B36" s="7"/>
      <c r="C36" s="26" t="s">
        <v>58</v>
      </c>
      <c r="D36" s="152" t="s">
        <v>57</v>
      </c>
      <c r="E36" s="152"/>
      <c r="F36" s="146"/>
      <c r="G36" s="64"/>
      <c r="H36" s="61"/>
      <c r="I36" s="79"/>
      <c r="J36" s="36">
        <f>'bis 30.06.2023'!G46</f>
        <v>0</v>
      </c>
      <c r="K36" s="35">
        <f t="shared" si="27"/>
        <v>0</v>
      </c>
      <c r="L36" s="52"/>
      <c r="M36" s="36">
        <f>'bis 31.12.2023'!G46</f>
        <v>0</v>
      </c>
      <c r="N36" s="35">
        <f t="shared" si="28"/>
        <v>0</v>
      </c>
      <c r="O36" s="52"/>
      <c r="P36" s="36">
        <f>'bis 30.06.2024'!G46</f>
        <v>0</v>
      </c>
      <c r="Q36" s="35">
        <f t="shared" si="29"/>
        <v>0</v>
      </c>
      <c r="R36" s="52"/>
      <c r="S36" s="36">
        <f>'bis 31.12.2024'!G46</f>
        <v>0</v>
      </c>
      <c r="T36" s="35">
        <f t="shared" si="30"/>
        <v>0</v>
      </c>
      <c r="U36" s="24"/>
      <c r="V36" s="36">
        <f>'bis 30.06.2025'!G46</f>
        <v>0</v>
      </c>
      <c r="W36" s="35">
        <f t="shared" si="31"/>
        <v>0</v>
      </c>
      <c r="X36" s="52"/>
      <c r="Y36" s="36">
        <f>'bis 31.12.2025'!G46</f>
        <v>0</v>
      </c>
      <c r="Z36" s="35">
        <f t="shared" si="32"/>
        <v>0</v>
      </c>
      <c r="AA36" s="52"/>
      <c r="AB36" s="36">
        <f>'bis 30.06.2026'!G46</f>
        <v>0</v>
      </c>
      <c r="AC36" s="35">
        <f t="shared" si="33"/>
        <v>0</v>
      </c>
      <c r="AD36" s="52"/>
      <c r="AE36" s="36">
        <f>'bis 31.12.2026'!G46</f>
        <v>0</v>
      </c>
      <c r="AF36" s="35">
        <f t="shared" si="34"/>
        <v>0</v>
      </c>
      <c r="AG36" s="24"/>
      <c r="AH36" s="36">
        <f>'bis 30.06.2027'!G46</f>
        <v>0</v>
      </c>
      <c r="AI36" s="35">
        <f t="shared" si="35"/>
        <v>0</v>
      </c>
      <c r="AJ36" s="52"/>
      <c r="AK36" s="36">
        <f>'bis 31.12.2027'!G46</f>
        <v>0</v>
      </c>
      <c r="AL36" s="35">
        <f t="shared" si="36"/>
        <v>0</v>
      </c>
      <c r="AM36" s="52"/>
      <c r="AN36" s="36">
        <f>'bis 30.06.2028'!G46</f>
        <v>0</v>
      </c>
      <c r="AO36" s="35">
        <f t="shared" si="37"/>
        <v>0</v>
      </c>
      <c r="AP36" s="52"/>
      <c r="AQ36" s="36">
        <f>'bis 31.12.2028'!G46</f>
        <v>0</v>
      </c>
      <c r="AR36" s="35">
        <f t="shared" si="38"/>
        <v>0</v>
      </c>
      <c r="AS36" s="52"/>
      <c r="AT36" s="36">
        <f>'bis 30.06.2029'!G46</f>
        <v>0</v>
      </c>
      <c r="AU36" s="35">
        <f t="shared" si="39"/>
        <v>0</v>
      </c>
      <c r="AV36" s="52"/>
      <c r="AW36" s="36">
        <f>'bis 31.12.2029'!G46</f>
        <v>0</v>
      </c>
      <c r="AX36" s="35">
        <f t="shared" si="40"/>
        <v>0</v>
      </c>
      <c r="AY36" s="52"/>
    </row>
    <row r="37" spans="2:51" ht="33.75" customHeight="1" x14ac:dyDescent="0.25">
      <c r="B37" s="7"/>
      <c r="C37" s="26" t="s">
        <v>60</v>
      </c>
      <c r="D37" s="152" t="s">
        <v>59</v>
      </c>
      <c r="E37" s="152"/>
      <c r="F37" s="146"/>
      <c r="G37" s="64"/>
      <c r="H37" s="61"/>
      <c r="I37" s="79"/>
      <c r="J37" s="36">
        <f>'bis 30.06.2023'!G47</f>
        <v>0</v>
      </c>
      <c r="K37" s="35">
        <f t="shared" si="27"/>
        <v>0</v>
      </c>
      <c r="L37" s="52"/>
      <c r="M37" s="36">
        <f>'bis 31.12.2023'!G47</f>
        <v>0</v>
      </c>
      <c r="N37" s="35">
        <f t="shared" si="28"/>
        <v>0</v>
      </c>
      <c r="O37" s="52"/>
      <c r="P37" s="36">
        <f>'bis 30.06.2024'!G47</f>
        <v>0</v>
      </c>
      <c r="Q37" s="35">
        <f t="shared" si="29"/>
        <v>0</v>
      </c>
      <c r="R37" s="52"/>
      <c r="S37" s="36">
        <f>'bis 31.12.2024'!G47</f>
        <v>0</v>
      </c>
      <c r="T37" s="35">
        <f t="shared" si="30"/>
        <v>0</v>
      </c>
      <c r="U37" s="24"/>
      <c r="V37" s="36">
        <f>'bis 30.06.2025'!G47</f>
        <v>0</v>
      </c>
      <c r="W37" s="35">
        <f t="shared" si="31"/>
        <v>0</v>
      </c>
      <c r="X37" s="52"/>
      <c r="Y37" s="36">
        <f>'bis 31.12.2025'!G47</f>
        <v>0</v>
      </c>
      <c r="Z37" s="35">
        <f t="shared" si="32"/>
        <v>0</v>
      </c>
      <c r="AA37" s="52"/>
      <c r="AB37" s="36">
        <f>'bis 30.06.2026'!G47</f>
        <v>0</v>
      </c>
      <c r="AC37" s="35">
        <f t="shared" si="33"/>
        <v>0</v>
      </c>
      <c r="AD37" s="52"/>
      <c r="AE37" s="36">
        <f>'bis 31.12.2026'!G47</f>
        <v>0</v>
      </c>
      <c r="AF37" s="35">
        <f t="shared" si="34"/>
        <v>0</v>
      </c>
      <c r="AG37" s="24"/>
      <c r="AH37" s="36">
        <f>'bis 30.06.2027'!G47</f>
        <v>0</v>
      </c>
      <c r="AI37" s="35">
        <f t="shared" si="35"/>
        <v>0</v>
      </c>
      <c r="AJ37" s="52"/>
      <c r="AK37" s="36">
        <f>'bis 31.12.2027'!G47</f>
        <v>0</v>
      </c>
      <c r="AL37" s="35">
        <f t="shared" si="36"/>
        <v>0</v>
      </c>
      <c r="AM37" s="52"/>
      <c r="AN37" s="36">
        <f>'bis 30.06.2028'!G47</f>
        <v>0</v>
      </c>
      <c r="AO37" s="35">
        <f t="shared" si="37"/>
        <v>0</v>
      </c>
      <c r="AP37" s="52"/>
      <c r="AQ37" s="36">
        <f>'bis 31.12.2028'!G47</f>
        <v>0</v>
      </c>
      <c r="AR37" s="35">
        <f t="shared" si="38"/>
        <v>0</v>
      </c>
      <c r="AS37" s="52"/>
      <c r="AT37" s="36">
        <f>'bis 30.06.2029'!G47</f>
        <v>0</v>
      </c>
      <c r="AU37" s="35">
        <f t="shared" si="39"/>
        <v>0</v>
      </c>
      <c r="AV37" s="52"/>
      <c r="AW37" s="36">
        <f>'bis 31.12.2029'!G47</f>
        <v>0</v>
      </c>
      <c r="AX37" s="35">
        <f t="shared" si="40"/>
        <v>0</v>
      </c>
      <c r="AY37" s="52"/>
    </row>
    <row r="38" spans="2:51" ht="33.75" customHeight="1" x14ac:dyDescent="0.25">
      <c r="B38" s="7"/>
      <c r="C38" s="26" t="s">
        <v>62</v>
      </c>
      <c r="D38" s="152" t="s">
        <v>61</v>
      </c>
      <c r="E38" s="152"/>
      <c r="F38" s="146"/>
      <c r="G38" s="64"/>
      <c r="H38" s="61"/>
      <c r="I38" s="79"/>
      <c r="J38" s="36">
        <f>'bis 30.06.2023'!G48</f>
        <v>0</v>
      </c>
      <c r="K38" s="35">
        <f t="shared" si="27"/>
        <v>0</v>
      </c>
      <c r="L38" s="52"/>
      <c r="M38" s="36">
        <f>'bis 31.12.2023'!G48</f>
        <v>0</v>
      </c>
      <c r="N38" s="35">
        <f t="shared" si="28"/>
        <v>0</v>
      </c>
      <c r="O38" s="52"/>
      <c r="P38" s="36">
        <f>'bis 30.06.2024'!G48</f>
        <v>0</v>
      </c>
      <c r="Q38" s="35">
        <f t="shared" si="29"/>
        <v>0</v>
      </c>
      <c r="R38" s="52"/>
      <c r="S38" s="36">
        <f>'bis 31.12.2024'!G48</f>
        <v>0</v>
      </c>
      <c r="T38" s="35">
        <f t="shared" si="30"/>
        <v>0</v>
      </c>
      <c r="U38" s="24"/>
      <c r="V38" s="36">
        <f>'bis 30.06.2025'!G48</f>
        <v>0</v>
      </c>
      <c r="W38" s="35">
        <f t="shared" si="31"/>
        <v>0</v>
      </c>
      <c r="X38" s="52"/>
      <c r="Y38" s="36">
        <f>'bis 31.12.2025'!G48</f>
        <v>0</v>
      </c>
      <c r="Z38" s="35">
        <f t="shared" si="32"/>
        <v>0</v>
      </c>
      <c r="AA38" s="52"/>
      <c r="AB38" s="36">
        <f>'bis 30.06.2026'!G48</f>
        <v>0</v>
      </c>
      <c r="AC38" s="35">
        <f t="shared" si="33"/>
        <v>0</v>
      </c>
      <c r="AD38" s="52"/>
      <c r="AE38" s="36">
        <f>'bis 31.12.2026'!G48</f>
        <v>0</v>
      </c>
      <c r="AF38" s="35">
        <f t="shared" si="34"/>
        <v>0</v>
      </c>
      <c r="AG38" s="24"/>
      <c r="AH38" s="36">
        <f>'bis 30.06.2027'!G48</f>
        <v>0</v>
      </c>
      <c r="AI38" s="35">
        <f t="shared" si="35"/>
        <v>0</v>
      </c>
      <c r="AJ38" s="52"/>
      <c r="AK38" s="36">
        <f>'bis 31.12.2027'!G48</f>
        <v>0</v>
      </c>
      <c r="AL38" s="35">
        <f t="shared" si="36"/>
        <v>0</v>
      </c>
      <c r="AM38" s="52"/>
      <c r="AN38" s="36">
        <f>'bis 30.06.2028'!G48</f>
        <v>0</v>
      </c>
      <c r="AO38" s="35">
        <f t="shared" si="37"/>
        <v>0</v>
      </c>
      <c r="AP38" s="52"/>
      <c r="AQ38" s="36">
        <f>'bis 31.12.2028'!G48</f>
        <v>0</v>
      </c>
      <c r="AR38" s="35">
        <f t="shared" si="38"/>
        <v>0</v>
      </c>
      <c r="AS38" s="52"/>
      <c r="AT38" s="36">
        <f>'bis 30.06.2029'!G48</f>
        <v>0</v>
      </c>
      <c r="AU38" s="35">
        <f t="shared" si="39"/>
        <v>0</v>
      </c>
      <c r="AV38" s="52"/>
      <c r="AW38" s="36">
        <f>'bis 31.12.2029'!G48</f>
        <v>0</v>
      </c>
      <c r="AX38" s="35">
        <f t="shared" si="40"/>
        <v>0</v>
      </c>
      <c r="AY38" s="52"/>
    </row>
    <row r="39" spans="2:51" ht="54" customHeight="1" x14ac:dyDescent="0.25">
      <c r="B39" s="7"/>
      <c r="C39" s="26" t="s">
        <v>64</v>
      </c>
      <c r="D39" s="152" t="s">
        <v>63</v>
      </c>
      <c r="E39" s="152"/>
      <c r="F39" s="146"/>
      <c r="G39" s="64"/>
      <c r="H39" s="61"/>
      <c r="I39" s="79"/>
      <c r="J39" s="36">
        <f>'bis 30.06.2023'!G49</f>
        <v>0</v>
      </c>
      <c r="K39" s="35">
        <f t="shared" si="27"/>
        <v>0</v>
      </c>
      <c r="L39" s="52"/>
      <c r="M39" s="36">
        <f>'bis 31.12.2023'!G49</f>
        <v>0</v>
      </c>
      <c r="N39" s="35">
        <f t="shared" si="28"/>
        <v>0</v>
      </c>
      <c r="O39" s="52"/>
      <c r="P39" s="36">
        <f>'bis 30.06.2024'!G49</f>
        <v>0</v>
      </c>
      <c r="Q39" s="35">
        <f t="shared" si="29"/>
        <v>0</v>
      </c>
      <c r="R39" s="52"/>
      <c r="S39" s="36">
        <f>'bis 31.12.2024'!G49</f>
        <v>0</v>
      </c>
      <c r="T39" s="35">
        <f t="shared" si="30"/>
        <v>0</v>
      </c>
      <c r="U39" s="24"/>
      <c r="V39" s="36">
        <f>'bis 30.06.2025'!G49</f>
        <v>0</v>
      </c>
      <c r="W39" s="35">
        <f t="shared" si="31"/>
        <v>0</v>
      </c>
      <c r="X39" s="52"/>
      <c r="Y39" s="36">
        <f>'bis 31.12.2025'!G49</f>
        <v>0</v>
      </c>
      <c r="Z39" s="35">
        <f t="shared" si="32"/>
        <v>0</v>
      </c>
      <c r="AA39" s="52"/>
      <c r="AB39" s="36">
        <f>'bis 30.06.2026'!G49</f>
        <v>0</v>
      </c>
      <c r="AC39" s="35">
        <f t="shared" si="33"/>
        <v>0</v>
      </c>
      <c r="AD39" s="52"/>
      <c r="AE39" s="36">
        <f>'bis 31.12.2026'!G49</f>
        <v>0</v>
      </c>
      <c r="AF39" s="35">
        <f t="shared" si="34"/>
        <v>0</v>
      </c>
      <c r="AG39" s="24"/>
      <c r="AH39" s="36">
        <f>'bis 30.06.2027'!G49</f>
        <v>0</v>
      </c>
      <c r="AI39" s="35">
        <f t="shared" si="35"/>
        <v>0</v>
      </c>
      <c r="AJ39" s="52"/>
      <c r="AK39" s="36">
        <f>'bis 31.12.2027'!G49</f>
        <v>0</v>
      </c>
      <c r="AL39" s="35">
        <f t="shared" si="36"/>
        <v>0</v>
      </c>
      <c r="AM39" s="52"/>
      <c r="AN39" s="36">
        <f>'bis 30.06.2028'!G49</f>
        <v>0</v>
      </c>
      <c r="AO39" s="35">
        <f t="shared" si="37"/>
        <v>0</v>
      </c>
      <c r="AP39" s="52"/>
      <c r="AQ39" s="36">
        <f>'bis 31.12.2028'!G49</f>
        <v>0</v>
      </c>
      <c r="AR39" s="35">
        <f t="shared" si="38"/>
        <v>0</v>
      </c>
      <c r="AS39" s="52"/>
      <c r="AT39" s="36">
        <f>'bis 30.06.2029'!G49</f>
        <v>0</v>
      </c>
      <c r="AU39" s="35">
        <f t="shared" si="39"/>
        <v>0</v>
      </c>
      <c r="AV39" s="52"/>
      <c r="AW39" s="36">
        <f>'bis 31.12.2029'!G49</f>
        <v>0</v>
      </c>
      <c r="AX39" s="35">
        <f t="shared" si="40"/>
        <v>0</v>
      </c>
      <c r="AY39" s="52"/>
    </row>
    <row r="40" spans="2:51" ht="33.75" customHeight="1" x14ac:dyDescent="0.25">
      <c r="B40" s="7"/>
      <c r="C40" s="26" t="s">
        <v>66</v>
      </c>
      <c r="D40" s="152" t="s">
        <v>65</v>
      </c>
      <c r="E40" s="152"/>
      <c r="F40" s="146"/>
      <c r="G40" s="64"/>
      <c r="H40" s="61"/>
      <c r="I40" s="79"/>
      <c r="J40" s="36">
        <f>'bis 30.06.2023'!G50</f>
        <v>0</v>
      </c>
      <c r="K40" s="35">
        <f t="shared" si="27"/>
        <v>0</v>
      </c>
      <c r="L40" s="52"/>
      <c r="M40" s="36">
        <f>'bis 31.12.2023'!G50</f>
        <v>0</v>
      </c>
      <c r="N40" s="35">
        <f t="shared" si="28"/>
        <v>0</v>
      </c>
      <c r="O40" s="52"/>
      <c r="P40" s="36">
        <f>'bis 30.06.2024'!G50</f>
        <v>0</v>
      </c>
      <c r="Q40" s="35">
        <f t="shared" si="29"/>
        <v>0</v>
      </c>
      <c r="R40" s="52"/>
      <c r="S40" s="36">
        <f>'bis 31.12.2024'!G50</f>
        <v>0</v>
      </c>
      <c r="T40" s="35">
        <f t="shared" si="30"/>
        <v>0</v>
      </c>
      <c r="U40" s="24"/>
      <c r="V40" s="36">
        <f>'bis 30.06.2025'!G50</f>
        <v>0</v>
      </c>
      <c r="W40" s="35">
        <f t="shared" si="31"/>
        <v>0</v>
      </c>
      <c r="X40" s="52"/>
      <c r="Y40" s="36">
        <f>'bis 31.12.2025'!G50</f>
        <v>0</v>
      </c>
      <c r="Z40" s="35">
        <f t="shared" si="32"/>
        <v>0</v>
      </c>
      <c r="AA40" s="52"/>
      <c r="AB40" s="36">
        <f>'bis 30.06.2026'!G50</f>
        <v>0</v>
      </c>
      <c r="AC40" s="35">
        <f t="shared" si="33"/>
        <v>0</v>
      </c>
      <c r="AD40" s="52"/>
      <c r="AE40" s="36">
        <f>'bis 31.12.2026'!G50</f>
        <v>0</v>
      </c>
      <c r="AF40" s="35">
        <f t="shared" si="34"/>
        <v>0</v>
      </c>
      <c r="AG40" s="24"/>
      <c r="AH40" s="36">
        <f>'bis 30.06.2027'!G50</f>
        <v>0</v>
      </c>
      <c r="AI40" s="35">
        <f t="shared" si="35"/>
        <v>0</v>
      </c>
      <c r="AJ40" s="52"/>
      <c r="AK40" s="36">
        <f>'bis 31.12.2027'!G50</f>
        <v>0</v>
      </c>
      <c r="AL40" s="35">
        <f t="shared" si="36"/>
        <v>0</v>
      </c>
      <c r="AM40" s="52"/>
      <c r="AN40" s="36">
        <f>'bis 30.06.2028'!G50</f>
        <v>0</v>
      </c>
      <c r="AO40" s="35">
        <f t="shared" si="37"/>
        <v>0</v>
      </c>
      <c r="AP40" s="52"/>
      <c r="AQ40" s="36">
        <f>'bis 31.12.2028'!G50</f>
        <v>0</v>
      </c>
      <c r="AR40" s="35">
        <f t="shared" si="38"/>
        <v>0</v>
      </c>
      <c r="AS40" s="52"/>
      <c r="AT40" s="36">
        <f>'bis 30.06.2029'!G50</f>
        <v>0</v>
      </c>
      <c r="AU40" s="35">
        <f t="shared" si="39"/>
        <v>0</v>
      </c>
      <c r="AV40" s="52"/>
      <c r="AW40" s="36">
        <f>'bis 31.12.2029'!G50</f>
        <v>0</v>
      </c>
      <c r="AX40" s="35">
        <f t="shared" si="40"/>
        <v>0</v>
      </c>
      <c r="AY40" s="52"/>
    </row>
    <row r="41" spans="2:51" ht="33.75" customHeight="1" x14ac:dyDescent="0.25">
      <c r="B41" s="7"/>
      <c r="C41" s="26" t="s">
        <v>68</v>
      </c>
      <c r="D41" s="152" t="s">
        <v>67</v>
      </c>
      <c r="E41" s="152"/>
      <c r="F41" s="146"/>
      <c r="G41" s="64"/>
      <c r="H41" s="61"/>
      <c r="I41" s="79"/>
      <c r="J41" s="36">
        <f>'bis 30.06.2023'!G51</f>
        <v>0</v>
      </c>
      <c r="K41" s="35">
        <f t="shared" si="27"/>
        <v>0</v>
      </c>
      <c r="L41" s="52"/>
      <c r="M41" s="36">
        <f>'bis 31.12.2023'!G51</f>
        <v>0</v>
      </c>
      <c r="N41" s="35">
        <f t="shared" si="28"/>
        <v>0</v>
      </c>
      <c r="O41" s="52"/>
      <c r="P41" s="36">
        <f>'bis 30.06.2024'!G51</f>
        <v>0</v>
      </c>
      <c r="Q41" s="35">
        <f t="shared" si="29"/>
        <v>0</v>
      </c>
      <c r="R41" s="52"/>
      <c r="S41" s="36">
        <f>'bis 31.12.2024'!G51</f>
        <v>0</v>
      </c>
      <c r="T41" s="35">
        <f t="shared" si="30"/>
        <v>0</v>
      </c>
      <c r="U41" s="24"/>
      <c r="V41" s="36">
        <f>'bis 30.06.2025'!G51</f>
        <v>0</v>
      </c>
      <c r="W41" s="35">
        <f t="shared" si="31"/>
        <v>0</v>
      </c>
      <c r="X41" s="52"/>
      <c r="Y41" s="36">
        <f>'bis 31.12.2025'!G51</f>
        <v>0</v>
      </c>
      <c r="Z41" s="35">
        <f t="shared" si="32"/>
        <v>0</v>
      </c>
      <c r="AA41" s="52"/>
      <c r="AB41" s="36">
        <f>'bis 30.06.2026'!G51</f>
        <v>0</v>
      </c>
      <c r="AC41" s="35">
        <f t="shared" si="33"/>
        <v>0</v>
      </c>
      <c r="AD41" s="52"/>
      <c r="AE41" s="36">
        <f>'bis 31.12.2026'!G51</f>
        <v>0</v>
      </c>
      <c r="AF41" s="35">
        <f t="shared" si="34"/>
        <v>0</v>
      </c>
      <c r="AG41" s="24"/>
      <c r="AH41" s="36">
        <f>'bis 30.06.2027'!G51</f>
        <v>0</v>
      </c>
      <c r="AI41" s="35">
        <f t="shared" si="35"/>
        <v>0</v>
      </c>
      <c r="AJ41" s="52"/>
      <c r="AK41" s="36">
        <f>'bis 31.12.2027'!G51</f>
        <v>0</v>
      </c>
      <c r="AL41" s="35">
        <f t="shared" si="36"/>
        <v>0</v>
      </c>
      <c r="AM41" s="52"/>
      <c r="AN41" s="36">
        <f>'bis 30.06.2028'!G51</f>
        <v>0</v>
      </c>
      <c r="AO41" s="35">
        <f t="shared" si="37"/>
        <v>0</v>
      </c>
      <c r="AP41" s="52"/>
      <c r="AQ41" s="36">
        <f>'bis 31.12.2028'!G51</f>
        <v>0</v>
      </c>
      <c r="AR41" s="35">
        <f t="shared" si="38"/>
        <v>0</v>
      </c>
      <c r="AS41" s="52"/>
      <c r="AT41" s="36">
        <f>'bis 30.06.2029'!G51</f>
        <v>0</v>
      </c>
      <c r="AU41" s="35">
        <f t="shared" si="39"/>
        <v>0</v>
      </c>
      <c r="AV41" s="52"/>
      <c r="AW41" s="36">
        <f>'bis 31.12.2029'!G51</f>
        <v>0</v>
      </c>
      <c r="AX41" s="35">
        <f t="shared" si="40"/>
        <v>0</v>
      </c>
      <c r="AY41" s="52"/>
    </row>
    <row r="42" spans="2:51" ht="13.5" customHeight="1" x14ac:dyDescent="0.25">
      <c r="B42" s="17"/>
      <c r="C42" s="18"/>
      <c r="D42" s="18"/>
      <c r="E42" s="43"/>
      <c r="F42" s="18"/>
      <c r="G42" s="19"/>
      <c r="I42" s="80"/>
      <c r="J42" s="18"/>
      <c r="K42" s="42"/>
      <c r="L42" s="42"/>
      <c r="M42" s="42"/>
      <c r="N42" s="42"/>
      <c r="O42" s="42"/>
      <c r="P42" s="18"/>
      <c r="Q42" s="42"/>
      <c r="R42" s="42"/>
      <c r="S42" s="42"/>
      <c r="T42" s="42"/>
      <c r="U42" s="42"/>
      <c r="V42" s="18"/>
      <c r="W42" s="42"/>
      <c r="X42" s="42"/>
      <c r="Y42" s="42"/>
      <c r="Z42" s="42"/>
      <c r="AA42" s="42"/>
      <c r="AB42" s="18"/>
      <c r="AC42" s="42"/>
      <c r="AD42" s="42"/>
      <c r="AE42" s="42"/>
      <c r="AF42" s="42"/>
      <c r="AG42" s="42"/>
      <c r="AH42" s="18"/>
      <c r="AI42" s="42"/>
      <c r="AJ42" s="42"/>
      <c r="AK42" s="42"/>
      <c r="AL42" s="42"/>
      <c r="AM42" s="42"/>
      <c r="AN42" s="18"/>
      <c r="AO42" s="42"/>
      <c r="AP42" s="42"/>
      <c r="AQ42" s="42"/>
      <c r="AR42" s="42"/>
      <c r="AS42" s="42"/>
      <c r="AT42" s="18"/>
      <c r="AU42" s="42"/>
      <c r="AV42" s="42"/>
      <c r="AW42" s="42"/>
      <c r="AX42" s="42"/>
      <c r="AY42" s="81"/>
    </row>
    <row r="44" spans="2:51" ht="18.75" customHeight="1" x14ac:dyDescent="0.25">
      <c r="E44" s="45"/>
      <c r="F44" s="44"/>
      <c r="G44" s="44"/>
      <c r="H44" s="44"/>
      <c r="I44" s="46"/>
      <c r="J44" s="44"/>
      <c r="K44" s="46"/>
      <c r="L44" s="46"/>
      <c r="M44" s="46"/>
      <c r="N44" s="46"/>
      <c r="O44" s="46"/>
      <c r="P44" s="44"/>
      <c r="Q44" s="46"/>
      <c r="R44" s="46"/>
      <c r="S44" s="46"/>
      <c r="T44" s="46"/>
      <c r="U44" s="46"/>
      <c r="V44" s="44"/>
      <c r="W44" s="46"/>
      <c r="X44" s="46"/>
      <c r="Y44" s="46"/>
      <c r="Z44" s="46"/>
      <c r="AA44" s="46"/>
      <c r="AB44" s="44"/>
      <c r="AC44" s="46"/>
      <c r="AD44" s="46"/>
      <c r="AE44" s="46"/>
      <c r="AF44" s="46"/>
      <c r="AG44" s="46"/>
      <c r="AH44" s="44"/>
      <c r="AI44" s="46"/>
      <c r="AJ44" s="46"/>
      <c r="AK44" s="46"/>
      <c r="AL44" s="46"/>
      <c r="AM44" s="46"/>
      <c r="AN44" s="44"/>
      <c r="AO44" s="46"/>
      <c r="AP44" s="46"/>
      <c r="AQ44" s="46"/>
      <c r="AR44" s="46"/>
      <c r="AS44" s="46"/>
      <c r="AT44" s="44"/>
      <c r="AU44" s="46"/>
      <c r="AV44" s="46"/>
      <c r="AW44" s="46"/>
      <c r="AX44" s="46"/>
      <c r="AY44" s="46"/>
    </row>
    <row r="45" spans="2:51" ht="18.75" customHeight="1" x14ac:dyDescent="0.25">
      <c r="C45" s="150"/>
      <c r="D45" s="150" t="s">
        <v>123</v>
      </c>
      <c r="E45" s="150" t="s">
        <v>124</v>
      </c>
      <c r="F45" s="44"/>
      <c r="G45" s="44"/>
      <c r="H45" s="44"/>
      <c r="I45" s="46"/>
      <c r="J45" s="44"/>
      <c r="K45" s="46"/>
      <c r="L45" s="46"/>
      <c r="M45" s="46"/>
      <c r="N45" s="46"/>
      <c r="O45" s="46"/>
      <c r="P45" s="44"/>
      <c r="Q45" s="46"/>
      <c r="R45" s="46"/>
      <c r="S45" s="46"/>
      <c r="T45" s="46"/>
      <c r="U45" s="46"/>
      <c r="V45" s="44"/>
      <c r="W45" s="46"/>
      <c r="X45" s="46"/>
      <c r="Y45" s="46"/>
      <c r="Z45" s="46"/>
      <c r="AA45" s="46"/>
      <c r="AB45" s="44"/>
      <c r="AC45" s="46"/>
      <c r="AD45" s="46"/>
      <c r="AE45" s="46"/>
      <c r="AF45" s="46"/>
      <c r="AG45" s="46"/>
      <c r="AH45" s="44"/>
      <c r="AI45" s="46"/>
      <c r="AJ45" s="46"/>
      <c r="AK45" s="46"/>
      <c r="AL45" s="46"/>
      <c r="AM45" s="46"/>
      <c r="AN45" s="44"/>
      <c r="AO45" s="46"/>
      <c r="AP45" s="46"/>
      <c r="AQ45" s="46"/>
      <c r="AR45" s="46"/>
      <c r="AS45" s="46"/>
      <c r="AT45" s="44"/>
      <c r="AU45" s="46"/>
      <c r="AV45" s="46"/>
      <c r="AW45" s="46"/>
      <c r="AX45" s="46"/>
      <c r="AY45" s="46"/>
    </row>
    <row r="46" spans="2:51" ht="18.75" customHeight="1" x14ac:dyDescent="0.25">
      <c r="C46" s="150"/>
      <c r="D46" s="150"/>
      <c r="E46" s="150" t="s">
        <v>125</v>
      </c>
      <c r="F46" s="44"/>
      <c r="G46" s="44"/>
      <c r="H46" s="44"/>
      <c r="I46" s="46"/>
      <c r="J46" s="44"/>
      <c r="K46" s="46"/>
      <c r="L46" s="46"/>
      <c r="M46" s="46"/>
      <c r="N46" s="46"/>
      <c r="O46" s="46"/>
      <c r="P46" s="44"/>
      <c r="Q46" s="46"/>
      <c r="R46" s="46"/>
      <c r="S46" s="46"/>
      <c r="T46" s="46"/>
      <c r="U46" s="46"/>
      <c r="V46" s="44"/>
      <c r="W46" s="46"/>
      <c r="X46" s="46"/>
      <c r="Y46" s="46"/>
      <c r="Z46" s="46"/>
      <c r="AA46" s="46"/>
      <c r="AB46" s="44"/>
      <c r="AC46" s="46"/>
      <c r="AD46" s="46"/>
      <c r="AE46" s="46"/>
      <c r="AF46" s="46"/>
      <c r="AG46" s="46"/>
      <c r="AH46" s="44"/>
      <c r="AI46" s="46"/>
      <c r="AJ46" s="46"/>
      <c r="AK46" s="46"/>
      <c r="AL46" s="46"/>
      <c r="AM46" s="46"/>
      <c r="AN46" s="44"/>
      <c r="AO46" s="46"/>
      <c r="AP46" s="46"/>
      <c r="AQ46" s="46"/>
      <c r="AR46" s="46"/>
      <c r="AS46" s="46"/>
      <c r="AT46" s="44"/>
      <c r="AU46" s="46"/>
      <c r="AV46" s="46"/>
      <c r="AW46" s="46"/>
      <c r="AX46" s="46"/>
      <c r="AY46" s="46"/>
    </row>
    <row r="47" spans="2:51" ht="55.2" x14ac:dyDescent="0.25">
      <c r="C47" s="150"/>
      <c r="D47" s="150"/>
      <c r="E47" s="150" t="s">
        <v>126</v>
      </c>
      <c r="F47" s="44"/>
      <c r="G47" s="44"/>
      <c r="H47" s="44"/>
      <c r="I47" s="46"/>
      <c r="J47" s="44"/>
      <c r="K47" s="46"/>
      <c r="L47" s="46"/>
      <c r="M47" s="46"/>
      <c r="N47" s="46"/>
      <c r="O47" s="46"/>
      <c r="P47" s="44"/>
      <c r="Q47" s="46"/>
      <c r="R47" s="46"/>
      <c r="S47" s="46"/>
      <c r="T47" s="46"/>
      <c r="U47" s="46"/>
      <c r="V47" s="44"/>
      <c r="W47" s="46"/>
      <c r="X47" s="46"/>
      <c r="Y47" s="46"/>
      <c r="Z47" s="46"/>
      <c r="AA47" s="46"/>
      <c r="AB47" s="44"/>
      <c r="AC47" s="46"/>
      <c r="AD47" s="46"/>
      <c r="AE47" s="46"/>
      <c r="AF47" s="46"/>
      <c r="AG47" s="46"/>
      <c r="AH47" s="44"/>
      <c r="AI47" s="46"/>
      <c r="AJ47" s="46"/>
      <c r="AK47" s="46"/>
      <c r="AL47" s="46"/>
      <c r="AM47" s="46"/>
      <c r="AN47" s="44"/>
      <c r="AO47" s="46"/>
      <c r="AP47" s="46"/>
      <c r="AQ47" s="46"/>
      <c r="AR47" s="46"/>
      <c r="AS47" s="46"/>
      <c r="AT47" s="44"/>
      <c r="AU47" s="46"/>
      <c r="AV47" s="46"/>
      <c r="AW47" s="46"/>
      <c r="AX47" s="46"/>
      <c r="AY47" s="46"/>
    </row>
    <row r="48" spans="2:51" ht="18.75" customHeight="1" x14ac:dyDescent="0.25">
      <c r="C48" s="150"/>
      <c r="D48" s="150"/>
      <c r="E48" s="150" t="s">
        <v>127</v>
      </c>
    </row>
    <row r="49" spans="3:51" ht="27.6" x14ac:dyDescent="0.25">
      <c r="C49" s="150"/>
      <c r="D49" s="150"/>
      <c r="E49" s="150" t="s">
        <v>128</v>
      </c>
    </row>
    <row r="50" spans="3:51" ht="18.75" customHeight="1" x14ac:dyDescent="0.25">
      <c r="C50" s="150"/>
      <c r="D50" s="150"/>
      <c r="E50" s="150"/>
      <c r="F50" s="44"/>
      <c r="G50" s="44"/>
      <c r="H50" s="44"/>
      <c r="I50" s="46"/>
      <c r="J50" s="44"/>
      <c r="K50" s="46"/>
      <c r="L50" s="46"/>
      <c r="M50" s="46"/>
      <c r="N50" s="46"/>
      <c r="O50" s="46"/>
      <c r="P50" s="44"/>
      <c r="Q50" s="46"/>
      <c r="R50" s="46"/>
      <c r="S50" s="46"/>
      <c r="T50" s="46"/>
      <c r="U50" s="46"/>
      <c r="V50" s="44"/>
      <c r="W50" s="46"/>
      <c r="X50" s="46"/>
      <c r="Y50" s="46"/>
      <c r="Z50" s="46"/>
      <c r="AA50" s="46"/>
      <c r="AB50" s="44"/>
      <c r="AC50" s="46"/>
      <c r="AD50" s="46"/>
      <c r="AE50" s="46"/>
      <c r="AF50" s="46"/>
      <c r="AG50" s="46"/>
      <c r="AH50" s="44"/>
      <c r="AI50" s="46"/>
      <c r="AJ50" s="46"/>
      <c r="AK50" s="46"/>
      <c r="AL50" s="46"/>
      <c r="AM50" s="46"/>
      <c r="AN50" s="44"/>
      <c r="AO50" s="46"/>
      <c r="AP50" s="46"/>
      <c r="AQ50" s="46"/>
      <c r="AR50" s="46"/>
      <c r="AS50" s="46"/>
      <c r="AT50" s="44"/>
      <c r="AU50" s="46"/>
      <c r="AV50" s="46"/>
      <c r="AW50" s="46"/>
      <c r="AX50" s="46"/>
      <c r="AY50" s="46"/>
    </row>
    <row r="51" spans="3:51" ht="18.75" customHeight="1" x14ac:dyDescent="0.25">
      <c r="C51" s="150"/>
      <c r="D51" s="150"/>
      <c r="E51" s="150"/>
      <c r="F51" s="44"/>
      <c r="G51" s="44"/>
      <c r="H51" s="44"/>
      <c r="I51" s="46"/>
      <c r="J51" s="44"/>
      <c r="K51" s="46"/>
      <c r="L51" s="46"/>
      <c r="M51" s="46"/>
      <c r="N51" s="46"/>
      <c r="O51" s="46"/>
      <c r="P51" s="44"/>
      <c r="Q51" s="46"/>
      <c r="R51" s="46"/>
      <c r="S51" s="46"/>
      <c r="T51" s="46"/>
      <c r="U51" s="46"/>
      <c r="V51" s="44"/>
      <c r="W51" s="46"/>
      <c r="X51" s="46"/>
      <c r="Y51" s="46"/>
      <c r="Z51" s="46"/>
      <c r="AA51" s="46"/>
      <c r="AB51" s="44"/>
      <c r="AC51" s="46"/>
      <c r="AD51" s="46"/>
      <c r="AE51" s="46"/>
      <c r="AF51" s="46"/>
      <c r="AG51" s="46"/>
      <c r="AH51" s="44"/>
      <c r="AI51" s="46"/>
      <c r="AJ51" s="46"/>
      <c r="AK51" s="46"/>
      <c r="AL51" s="46"/>
      <c r="AM51" s="46"/>
      <c r="AN51" s="44"/>
      <c r="AO51" s="46"/>
      <c r="AP51" s="46"/>
      <c r="AQ51" s="46"/>
      <c r="AR51" s="46"/>
      <c r="AS51" s="46"/>
      <c r="AT51" s="44"/>
      <c r="AU51" s="46"/>
      <c r="AV51" s="46"/>
      <c r="AW51" s="46"/>
      <c r="AX51" s="46"/>
      <c r="AY51" s="46"/>
    </row>
    <row r="52" spans="3:51" ht="13.8" x14ac:dyDescent="0.25">
      <c r="C52" s="150"/>
      <c r="D52" s="150"/>
      <c r="E52" s="150"/>
      <c r="F52" s="44"/>
      <c r="G52" s="44"/>
      <c r="H52" s="44"/>
      <c r="I52" s="46"/>
      <c r="J52" s="44"/>
      <c r="K52" s="46"/>
      <c r="L52" s="46"/>
      <c r="M52" s="46"/>
      <c r="N52" s="46"/>
      <c r="O52" s="46"/>
      <c r="P52" s="44"/>
      <c r="Q52" s="46"/>
      <c r="R52" s="46"/>
      <c r="S52" s="46"/>
      <c r="T52" s="46"/>
      <c r="U52" s="46"/>
      <c r="V52" s="44"/>
      <c r="W52" s="46"/>
      <c r="X52" s="46"/>
      <c r="Y52" s="46"/>
      <c r="Z52" s="46"/>
      <c r="AA52" s="46"/>
      <c r="AB52" s="44"/>
      <c r="AC52" s="46"/>
      <c r="AD52" s="46"/>
      <c r="AE52" s="46"/>
      <c r="AF52" s="46"/>
      <c r="AG52" s="46"/>
      <c r="AH52" s="44"/>
      <c r="AI52" s="46"/>
      <c r="AJ52" s="46"/>
      <c r="AK52" s="46"/>
      <c r="AL52" s="46"/>
      <c r="AM52" s="46"/>
      <c r="AN52" s="44"/>
      <c r="AO52" s="46"/>
      <c r="AP52" s="46"/>
      <c r="AQ52" s="46"/>
      <c r="AR52" s="46"/>
      <c r="AS52" s="46"/>
      <c r="AT52" s="44"/>
      <c r="AU52" s="46"/>
      <c r="AV52" s="46"/>
      <c r="AW52" s="46"/>
      <c r="AX52" s="46"/>
      <c r="AY52" s="46"/>
    </row>
    <row r="53" spans="3:51" ht="13.8" x14ac:dyDescent="0.25">
      <c r="C53" s="150"/>
      <c r="D53" s="150"/>
      <c r="E53" s="150"/>
    </row>
  </sheetData>
  <sheetProtection algorithmName="SHA-512" hashValue="BDqGzjceimlNaq/tO/hOhf8tclMmwYWHeBZ8NkhvoVLLWUKzCOhDQjeoWbSMNHGV/XSgT6c1edFmdyiCalTHVQ==" saltValue="1dgzQQr/oLNw+yhl8MoDrg==" spinCount="100000" sheet="1" formatRows="0" selectLockedCells="1"/>
  <mergeCells count="43">
    <mergeCell ref="L6:V13"/>
    <mergeCell ref="C5:F5"/>
    <mergeCell ref="E6:F6"/>
    <mergeCell ref="E7:F7"/>
    <mergeCell ref="E8:F8"/>
    <mergeCell ref="E9:F9"/>
    <mergeCell ref="E10:F10"/>
    <mergeCell ref="E11:F11"/>
    <mergeCell ref="E12:F12"/>
    <mergeCell ref="E13:F13"/>
    <mergeCell ref="D36:E36"/>
    <mergeCell ref="D37:E37"/>
    <mergeCell ref="D38:E38"/>
    <mergeCell ref="D39:E39"/>
    <mergeCell ref="D40:E40"/>
    <mergeCell ref="D41:E41"/>
    <mergeCell ref="C3:E3"/>
    <mergeCell ref="C6:D6"/>
    <mergeCell ref="C7:D7"/>
    <mergeCell ref="C8:D8"/>
    <mergeCell ref="C9:D9"/>
    <mergeCell ref="C10:D10"/>
    <mergeCell ref="C11:D11"/>
    <mergeCell ref="C12:D12"/>
    <mergeCell ref="C13:D13"/>
    <mergeCell ref="D18:E18"/>
    <mergeCell ref="D19:E19"/>
    <mergeCell ref="D20:E20"/>
    <mergeCell ref="D21:E21"/>
    <mergeCell ref="D22:E22"/>
    <mergeCell ref="D23:E23"/>
    <mergeCell ref="D24:E24"/>
    <mergeCell ref="D25:E25"/>
    <mergeCell ref="D26:E26"/>
    <mergeCell ref="D27:E27"/>
    <mergeCell ref="D28:E28"/>
    <mergeCell ref="D34:E34"/>
    <mergeCell ref="D35:E35"/>
    <mergeCell ref="D29:E29"/>
    <mergeCell ref="D30:E30"/>
    <mergeCell ref="D31:E31"/>
    <mergeCell ref="D32:E32"/>
    <mergeCell ref="D33:E33"/>
  </mergeCells>
  <conditionalFormatting sqref="D19:D25">
    <cfRule type="expression" dxfId="41" priority="48" stopIfTrue="1">
      <formula>LEFT(D19,7)="Bereich"</formula>
    </cfRule>
    <cfRule type="expression" dxfId="40" priority="50" stopIfTrue="1">
      <formula>LEFT(D19,5)="davon"</formula>
    </cfRule>
  </conditionalFormatting>
  <conditionalFormatting sqref="D27:D30">
    <cfRule type="expression" dxfId="39" priority="11" stopIfTrue="1">
      <formula>LEFT(D27,7)="Bereich"</formula>
    </cfRule>
    <cfRule type="expression" dxfId="38" priority="12" stopIfTrue="1">
      <formula>LEFT(D27,5)="davon"</formula>
    </cfRule>
  </conditionalFormatting>
  <conditionalFormatting sqref="D32:D41">
    <cfRule type="expression" dxfId="37" priority="1" stopIfTrue="1">
      <formula>LEFT(D32,7)="Bereich"</formula>
    </cfRule>
    <cfRule type="expression" dxfId="36" priority="3" stopIfTrue="1">
      <formula>LEFT(D32,5)="davon"</formula>
    </cfRule>
  </conditionalFormatting>
  <dataValidations xWindow="1260" yWindow="384" count="2">
    <dataValidation type="list" allowBlank="1" showInputMessage="1" showErrorMessage="1" promptTitle="Dropdown-Menü" prompt="Bitte aus dem Dropdown-Menü auswählen!" sqref="WVZ983018:WWC983019 TJ8:TM10 WCH983018:WCK983019 VSL983018:VSO983019 VIP983018:VIS983019 UYT983018:UYW983019 UOX983018:UPA983019 UFB983018:UFE983019 TVF983018:TVI983019 TLJ983018:TLM983019 TBN983018:TBQ983019 SRR983018:SRU983019 SHV983018:SHY983019 RXZ983018:RYC983019 ROD983018:ROG983019 REH983018:REK983019 QUL983018:QUO983019 QKP983018:QKS983019 QAT983018:QAW983019 PQX983018:PRA983019 PHB983018:PHE983019 OXF983018:OXI983019 ONJ983018:ONM983019 ODN983018:ODQ983019 NTR983018:NTU983019 NJV983018:NJY983019 MZZ983018:NAC983019 MQD983018:MQG983019 MGH983018:MGK983019 LWL983018:LWO983019 LMP983018:LMS983019 LCT983018:LCW983019 KSX983018:KTA983019 KJB983018:KJE983019 JZF983018:JZI983019 JPJ983018:JPM983019 JFN983018:JFQ983019 IVR983018:IVU983019 ILV983018:ILY983019 IBZ983018:ICC983019 HSD983018:HSG983019 HIH983018:HIK983019 GYL983018:GYO983019 GOP983018:GOS983019 GET983018:GEW983019 FUX983018:FVA983019 FLB983018:FLE983019 FBF983018:FBI983019 ERJ983018:ERM983019 EHN983018:EHQ983019 DXR983018:DXU983019 DNV983018:DNY983019 DDZ983018:DEC983019 CUD983018:CUG983019 CKH983018:CKK983019 CAL983018:CAO983019 BQP983018:BQS983019 BGT983018:BGW983019 AWX983018:AXA983019 ANB983018:ANE983019 ADF983018:ADI983019 TJ983018:TM983019 JN983018:JQ983019 WVZ917482:WWC917483 WMD917482:WMG917483 WCH917482:WCK917483 VSL917482:VSO917483 VIP917482:VIS917483 UYT917482:UYW917483 UOX917482:UPA917483 UFB917482:UFE917483 TVF917482:TVI917483 TLJ917482:TLM917483 TBN917482:TBQ917483 SRR917482:SRU917483 SHV917482:SHY917483 RXZ917482:RYC917483 ROD917482:ROG917483 REH917482:REK917483 QUL917482:QUO917483 QKP917482:QKS917483 QAT917482:QAW917483 PQX917482:PRA917483 PHB917482:PHE917483 OXF917482:OXI917483 ONJ917482:ONM917483 ODN917482:ODQ917483 NTR917482:NTU917483 NJV917482:NJY917483 MZZ917482:NAC917483 MQD917482:MQG917483 MGH917482:MGK917483 LWL917482:LWO917483 LMP917482:LMS917483 LCT917482:LCW917483 KSX917482:KTA917483 KJB917482:KJE917483 JZF917482:JZI917483 JPJ917482:JPM917483 JFN917482:JFQ917483 IVR917482:IVU917483 ILV917482:ILY917483 IBZ917482:ICC917483 HSD917482:HSG917483 HIH917482:HIK917483 GYL917482:GYO917483 GOP917482:GOS917483 GET917482:GEW917483 FUX917482:FVA917483 FLB917482:FLE917483 FBF917482:FBI917483 ERJ917482:ERM917483 EHN917482:EHQ917483 DXR917482:DXU917483 DNV917482:DNY917483 DDZ917482:DEC917483 CUD917482:CUG917483 CKH917482:CKK917483 CAL917482:CAO917483 BQP917482:BQS917483 BGT917482:BGW917483 AWX917482:AXA917483 ANB917482:ANE917483 ADF917482:ADI917483 TJ917482:TM917483 JN917482:JQ917483 WVZ851946:WWC851947 WMD851946:WMG851947 WCH851946:WCK851947 VSL851946:VSO851947 VIP851946:VIS851947 UYT851946:UYW851947 UOX851946:UPA851947 UFB851946:UFE851947 TVF851946:TVI851947 TLJ851946:TLM851947 TBN851946:TBQ851947 SRR851946:SRU851947 SHV851946:SHY851947 RXZ851946:RYC851947 ROD851946:ROG851947 REH851946:REK851947 QUL851946:QUO851947 QKP851946:QKS851947 QAT851946:QAW851947 PQX851946:PRA851947 PHB851946:PHE851947 OXF851946:OXI851947 ONJ851946:ONM851947 ODN851946:ODQ851947 NTR851946:NTU851947 NJV851946:NJY851947 MZZ851946:NAC851947 MQD851946:MQG851947 MGH851946:MGK851947 LWL851946:LWO851947 LMP851946:LMS851947 LCT851946:LCW851947 KSX851946:KTA851947 KJB851946:KJE851947 JZF851946:JZI851947 JPJ851946:JPM851947 JFN851946:JFQ851947 IVR851946:IVU851947 ILV851946:ILY851947 IBZ851946:ICC851947 HSD851946:HSG851947 HIH851946:HIK851947 GYL851946:GYO851947 GOP851946:GOS851947 GET851946:GEW851947 FUX851946:FVA851947 FLB851946:FLE851947 FBF851946:FBI851947 ERJ851946:ERM851947 EHN851946:EHQ851947 DXR851946:DXU851947 DNV851946:DNY851947 DDZ851946:DEC851947 CUD851946:CUG851947 CKH851946:CKK851947 CAL851946:CAO851947 BQP851946:BQS851947 BGT851946:BGW851947 AWX851946:AXA851947 ANB851946:ANE851947 ADF851946:ADI851947 TJ851946:TM851947 JN851946:JQ851947 WVZ786410:WWC786411 WMD786410:WMG786411 WCH786410:WCK786411 VSL786410:VSO786411 VIP786410:VIS786411 UYT786410:UYW786411 UOX786410:UPA786411 UFB786410:UFE786411 TVF786410:TVI786411 TLJ786410:TLM786411 TBN786410:TBQ786411 SRR786410:SRU786411 SHV786410:SHY786411 RXZ786410:RYC786411 ROD786410:ROG786411 REH786410:REK786411 QUL786410:QUO786411 QKP786410:QKS786411 QAT786410:QAW786411 PQX786410:PRA786411 PHB786410:PHE786411 OXF786410:OXI786411 ONJ786410:ONM786411 ODN786410:ODQ786411 NTR786410:NTU786411 NJV786410:NJY786411 MZZ786410:NAC786411 MQD786410:MQG786411 MGH786410:MGK786411 LWL786410:LWO786411 LMP786410:LMS786411 LCT786410:LCW786411 KSX786410:KTA786411 KJB786410:KJE786411 JZF786410:JZI786411 JPJ786410:JPM786411 JFN786410:JFQ786411 IVR786410:IVU786411 ILV786410:ILY786411 IBZ786410:ICC786411 HSD786410:HSG786411 HIH786410:HIK786411 GYL786410:GYO786411 GOP786410:GOS786411 GET786410:GEW786411 FUX786410:FVA786411 FLB786410:FLE786411 FBF786410:FBI786411 ERJ786410:ERM786411 EHN786410:EHQ786411 DXR786410:DXU786411 DNV786410:DNY786411 DDZ786410:DEC786411 CUD786410:CUG786411 CKH786410:CKK786411 CAL786410:CAO786411 BQP786410:BQS786411 BGT786410:BGW786411 AWX786410:AXA786411 ANB786410:ANE786411 ADF786410:ADI786411 TJ786410:TM786411 JN786410:JQ786411 WVZ720874:WWC720875 WMD720874:WMG720875 WCH720874:WCK720875 VSL720874:VSO720875 VIP720874:VIS720875 UYT720874:UYW720875 UOX720874:UPA720875 UFB720874:UFE720875 TVF720874:TVI720875 TLJ720874:TLM720875 TBN720874:TBQ720875 SRR720874:SRU720875 SHV720874:SHY720875 RXZ720874:RYC720875 ROD720874:ROG720875 REH720874:REK720875 QUL720874:QUO720875 QKP720874:QKS720875 QAT720874:QAW720875 PQX720874:PRA720875 PHB720874:PHE720875 OXF720874:OXI720875 ONJ720874:ONM720875 ODN720874:ODQ720875 NTR720874:NTU720875 NJV720874:NJY720875 MZZ720874:NAC720875 MQD720874:MQG720875 MGH720874:MGK720875 LWL720874:LWO720875 LMP720874:LMS720875 LCT720874:LCW720875 KSX720874:KTA720875 KJB720874:KJE720875 JZF720874:JZI720875 JPJ720874:JPM720875 JFN720874:JFQ720875 IVR720874:IVU720875 ILV720874:ILY720875 IBZ720874:ICC720875 HSD720874:HSG720875 HIH720874:HIK720875 GYL720874:GYO720875 GOP720874:GOS720875 GET720874:GEW720875 FUX720874:FVA720875 FLB720874:FLE720875 FBF720874:FBI720875 ERJ720874:ERM720875 EHN720874:EHQ720875 DXR720874:DXU720875 DNV720874:DNY720875 DDZ720874:DEC720875 CUD720874:CUG720875 CKH720874:CKK720875 CAL720874:CAO720875 BQP720874:BQS720875 BGT720874:BGW720875 AWX720874:AXA720875 ANB720874:ANE720875 ADF720874:ADI720875 TJ720874:TM720875 JN720874:JQ720875 WVZ655338:WWC655339 WMD655338:WMG655339 WCH655338:WCK655339 VSL655338:VSO655339 VIP655338:VIS655339 UYT655338:UYW655339 UOX655338:UPA655339 UFB655338:UFE655339 TVF655338:TVI655339 TLJ655338:TLM655339 TBN655338:TBQ655339 SRR655338:SRU655339 SHV655338:SHY655339 RXZ655338:RYC655339 ROD655338:ROG655339 REH655338:REK655339 QUL655338:QUO655339 QKP655338:QKS655339 QAT655338:QAW655339 PQX655338:PRA655339 PHB655338:PHE655339 OXF655338:OXI655339 ONJ655338:ONM655339 ODN655338:ODQ655339 NTR655338:NTU655339 NJV655338:NJY655339 MZZ655338:NAC655339 MQD655338:MQG655339 MGH655338:MGK655339 LWL655338:LWO655339 LMP655338:LMS655339 LCT655338:LCW655339 KSX655338:KTA655339 KJB655338:KJE655339 JZF655338:JZI655339 JPJ655338:JPM655339 JFN655338:JFQ655339 IVR655338:IVU655339 ILV655338:ILY655339 IBZ655338:ICC655339 HSD655338:HSG655339 HIH655338:HIK655339 GYL655338:GYO655339 GOP655338:GOS655339 GET655338:GEW655339 FUX655338:FVA655339 FLB655338:FLE655339 FBF655338:FBI655339 ERJ655338:ERM655339 EHN655338:EHQ655339 DXR655338:DXU655339 DNV655338:DNY655339 DDZ655338:DEC655339 CUD655338:CUG655339 CKH655338:CKK655339 CAL655338:CAO655339 BQP655338:BQS655339 BGT655338:BGW655339 AWX655338:AXA655339 ANB655338:ANE655339 ADF655338:ADI655339 TJ655338:TM655339 JN655338:JQ655339 WVZ589802:WWC589803 WMD589802:WMG589803 WCH589802:WCK589803 VSL589802:VSO589803 VIP589802:VIS589803 UYT589802:UYW589803 UOX589802:UPA589803 UFB589802:UFE589803 TVF589802:TVI589803 TLJ589802:TLM589803 TBN589802:TBQ589803 SRR589802:SRU589803 SHV589802:SHY589803 RXZ589802:RYC589803 ROD589802:ROG589803 REH589802:REK589803 QUL589802:QUO589803 QKP589802:QKS589803 QAT589802:QAW589803 PQX589802:PRA589803 PHB589802:PHE589803 OXF589802:OXI589803 ONJ589802:ONM589803 ODN589802:ODQ589803 NTR589802:NTU589803 NJV589802:NJY589803 MZZ589802:NAC589803 MQD589802:MQG589803 MGH589802:MGK589803 LWL589802:LWO589803 LMP589802:LMS589803 LCT589802:LCW589803 KSX589802:KTA589803 KJB589802:KJE589803 JZF589802:JZI589803 JPJ589802:JPM589803 JFN589802:JFQ589803 IVR589802:IVU589803 ILV589802:ILY589803 IBZ589802:ICC589803 HSD589802:HSG589803 HIH589802:HIK589803 GYL589802:GYO589803 GOP589802:GOS589803 GET589802:GEW589803 FUX589802:FVA589803 FLB589802:FLE589803 FBF589802:FBI589803 ERJ589802:ERM589803 EHN589802:EHQ589803 DXR589802:DXU589803 DNV589802:DNY589803 DDZ589802:DEC589803 CUD589802:CUG589803 CKH589802:CKK589803 CAL589802:CAO589803 BQP589802:BQS589803 BGT589802:BGW589803 AWX589802:AXA589803 ANB589802:ANE589803 ADF589802:ADI589803 TJ589802:TM589803 JN589802:JQ589803 WVZ524266:WWC524267 WMD524266:WMG524267 WCH524266:WCK524267 VSL524266:VSO524267 VIP524266:VIS524267 UYT524266:UYW524267 UOX524266:UPA524267 UFB524266:UFE524267 TVF524266:TVI524267 TLJ524266:TLM524267 TBN524266:TBQ524267 SRR524266:SRU524267 SHV524266:SHY524267 RXZ524266:RYC524267 ROD524266:ROG524267 REH524266:REK524267 QUL524266:QUO524267 QKP524266:QKS524267 QAT524266:QAW524267 PQX524266:PRA524267 PHB524266:PHE524267 OXF524266:OXI524267 ONJ524266:ONM524267 ODN524266:ODQ524267 NTR524266:NTU524267 NJV524266:NJY524267 MZZ524266:NAC524267 MQD524266:MQG524267 MGH524266:MGK524267 LWL524266:LWO524267 LMP524266:LMS524267 LCT524266:LCW524267 KSX524266:KTA524267 KJB524266:KJE524267 JZF524266:JZI524267 JPJ524266:JPM524267 JFN524266:JFQ524267 IVR524266:IVU524267 ILV524266:ILY524267 IBZ524266:ICC524267 HSD524266:HSG524267 HIH524266:HIK524267 GYL524266:GYO524267 GOP524266:GOS524267 GET524266:GEW524267 FUX524266:FVA524267 FLB524266:FLE524267 FBF524266:FBI524267 ERJ524266:ERM524267 EHN524266:EHQ524267 DXR524266:DXU524267 DNV524266:DNY524267 DDZ524266:DEC524267 CUD524266:CUG524267 CKH524266:CKK524267 CAL524266:CAO524267 BQP524266:BQS524267 BGT524266:BGW524267 AWX524266:AXA524267 ANB524266:ANE524267 ADF524266:ADI524267 TJ524266:TM524267 JN524266:JQ524267 WVZ458730:WWC458731 WMD458730:WMG458731 WCH458730:WCK458731 VSL458730:VSO458731 VIP458730:VIS458731 UYT458730:UYW458731 UOX458730:UPA458731 UFB458730:UFE458731 TVF458730:TVI458731 TLJ458730:TLM458731 TBN458730:TBQ458731 SRR458730:SRU458731 SHV458730:SHY458731 RXZ458730:RYC458731 ROD458730:ROG458731 REH458730:REK458731 QUL458730:QUO458731 QKP458730:QKS458731 QAT458730:QAW458731 PQX458730:PRA458731 PHB458730:PHE458731 OXF458730:OXI458731 ONJ458730:ONM458731 ODN458730:ODQ458731 NTR458730:NTU458731 NJV458730:NJY458731 MZZ458730:NAC458731 MQD458730:MQG458731 MGH458730:MGK458731 LWL458730:LWO458731 LMP458730:LMS458731 LCT458730:LCW458731 KSX458730:KTA458731 KJB458730:KJE458731 JZF458730:JZI458731 JPJ458730:JPM458731 JFN458730:JFQ458731 IVR458730:IVU458731 ILV458730:ILY458731 IBZ458730:ICC458731 HSD458730:HSG458731 HIH458730:HIK458731 GYL458730:GYO458731 GOP458730:GOS458731 GET458730:GEW458731 FUX458730:FVA458731 FLB458730:FLE458731 FBF458730:FBI458731 ERJ458730:ERM458731 EHN458730:EHQ458731 DXR458730:DXU458731 DNV458730:DNY458731 DDZ458730:DEC458731 CUD458730:CUG458731 CKH458730:CKK458731 CAL458730:CAO458731 BQP458730:BQS458731 BGT458730:BGW458731 AWX458730:AXA458731 ANB458730:ANE458731 ADF458730:ADI458731 TJ458730:TM458731 JN458730:JQ458731 WVZ393194:WWC393195 WMD393194:WMG393195 WCH393194:WCK393195 VSL393194:VSO393195 VIP393194:VIS393195 UYT393194:UYW393195 UOX393194:UPA393195 UFB393194:UFE393195 TVF393194:TVI393195 TLJ393194:TLM393195 TBN393194:TBQ393195 SRR393194:SRU393195 SHV393194:SHY393195 RXZ393194:RYC393195 ROD393194:ROG393195 REH393194:REK393195 QUL393194:QUO393195 QKP393194:QKS393195 QAT393194:QAW393195 PQX393194:PRA393195 PHB393194:PHE393195 OXF393194:OXI393195 ONJ393194:ONM393195 ODN393194:ODQ393195 NTR393194:NTU393195 NJV393194:NJY393195 MZZ393194:NAC393195 MQD393194:MQG393195 MGH393194:MGK393195 LWL393194:LWO393195 LMP393194:LMS393195 LCT393194:LCW393195 KSX393194:KTA393195 KJB393194:KJE393195 JZF393194:JZI393195 JPJ393194:JPM393195 JFN393194:JFQ393195 IVR393194:IVU393195 ILV393194:ILY393195 IBZ393194:ICC393195 HSD393194:HSG393195 HIH393194:HIK393195 GYL393194:GYO393195 GOP393194:GOS393195 GET393194:GEW393195 FUX393194:FVA393195 FLB393194:FLE393195 FBF393194:FBI393195 ERJ393194:ERM393195 EHN393194:EHQ393195 DXR393194:DXU393195 DNV393194:DNY393195 DDZ393194:DEC393195 CUD393194:CUG393195 CKH393194:CKK393195 CAL393194:CAO393195 BQP393194:BQS393195 BGT393194:BGW393195 AWX393194:AXA393195 ANB393194:ANE393195 ADF393194:ADI393195 TJ393194:TM393195 JN393194:JQ393195 WVZ327658:WWC327659 WMD327658:WMG327659 WCH327658:WCK327659 VSL327658:VSO327659 VIP327658:VIS327659 UYT327658:UYW327659 UOX327658:UPA327659 UFB327658:UFE327659 TVF327658:TVI327659 TLJ327658:TLM327659 TBN327658:TBQ327659 SRR327658:SRU327659 SHV327658:SHY327659 RXZ327658:RYC327659 ROD327658:ROG327659 REH327658:REK327659 QUL327658:QUO327659 QKP327658:QKS327659 QAT327658:QAW327659 PQX327658:PRA327659 PHB327658:PHE327659 OXF327658:OXI327659 ONJ327658:ONM327659 ODN327658:ODQ327659 NTR327658:NTU327659 NJV327658:NJY327659 MZZ327658:NAC327659 MQD327658:MQG327659 MGH327658:MGK327659 LWL327658:LWO327659 LMP327658:LMS327659 LCT327658:LCW327659 KSX327658:KTA327659 KJB327658:KJE327659 JZF327658:JZI327659 JPJ327658:JPM327659 JFN327658:JFQ327659 IVR327658:IVU327659 ILV327658:ILY327659 IBZ327658:ICC327659 HSD327658:HSG327659 HIH327658:HIK327659 GYL327658:GYO327659 GOP327658:GOS327659 GET327658:GEW327659 FUX327658:FVA327659 FLB327658:FLE327659 FBF327658:FBI327659 ERJ327658:ERM327659 EHN327658:EHQ327659 DXR327658:DXU327659 DNV327658:DNY327659 DDZ327658:DEC327659 CUD327658:CUG327659 CKH327658:CKK327659 CAL327658:CAO327659 BQP327658:BQS327659 BGT327658:BGW327659 AWX327658:AXA327659 ANB327658:ANE327659 ADF327658:ADI327659 TJ327658:TM327659 JN327658:JQ327659 WVZ262122:WWC262123 WMD262122:WMG262123 WCH262122:WCK262123 VSL262122:VSO262123 VIP262122:VIS262123 UYT262122:UYW262123 UOX262122:UPA262123 UFB262122:UFE262123 TVF262122:TVI262123 TLJ262122:TLM262123 TBN262122:TBQ262123 SRR262122:SRU262123 SHV262122:SHY262123 RXZ262122:RYC262123 ROD262122:ROG262123 REH262122:REK262123 QUL262122:QUO262123 QKP262122:QKS262123 QAT262122:QAW262123 PQX262122:PRA262123 PHB262122:PHE262123 OXF262122:OXI262123 ONJ262122:ONM262123 ODN262122:ODQ262123 NTR262122:NTU262123 NJV262122:NJY262123 MZZ262122:NAC262123 MQD262122:MQG262123 MGH262122:MGK262123 LWL262122:LWO262123 LMP262122:LMS262123 LCT262122:LCW262123 KSX262122:KTA262123 KJB262122:KJE262123 JZF262122:JZI262123 JPJ262122:JPM262123 JFN262122:JFQ262123 IVR262122:IVU262123 ILV262122:ILY262123 IBZ262122:ICC262123 HSD262122:HSG262123 HIH262122:HIK262123 GYL262122:GYO262123 GOP262122:GOS262123 GET262122:GEW262123 FUX262122:FVA262123 FLB262122:FLE262123 FBF262122:FBI262123 ERJ262122:ERM262123 EHN262122:EHQ262123 DXR262122:DXU262123 DNV262122:DNY262123 DDZ262122:DEC262123 CUD262122:CUG262123 CKH262122:CKK262123 CAL262122:CAO262123 BQP262122:BQS262123 BGT262122:BGW262123 AWX262122:AXA262123 ANB262122:ANE262123 ADF262122:ADI262123 TJ262122:TM262123 JN262122:JQ262123 WVZ196586:WWC196587 WMD196586:WMG196587 WCH196586:WCK196587 VSL196586:VSO196587 VIP196586:VIS196587 UYT196586:UYW196587 UOX196586:UPA196587 UFB196586:UFE196587 TVF196586:TVI196587 TLJ196586:TLM196587 TBN196586:TBQ196587 SRR196586:SRU196587 SHV196586:SHY196587 RXZ196586:RYC196587 ROD196586:ROG196587 REH196586:REK196587 QUL196586:QUO196587 QKP196586:QKS196587 QAT196586:QAW196587 PQX196586:PRA196587 PHB196586:PHE196587 OXF196586:OXI196587 ONJ196586:ONM196587 ODN196586:ODQ196587 NTR196586:NTU196587 NJV196586:NJY196587 MZZ196586:NAC196587 MQD196586:MQG196587 MGH196586:MGK196587 LWL196586:LWO196587 LMP196586:LMS196587 LCT196586:LCW196587 KSX196586:KTA196587 KJB196586:KJE196587 JZF196586:JZI196587 JPJ196586:JPM196587 JFN196586:JFQ196587 IVR196586:IVU196587 ILV196586:ILY196587 IBZ196586:ICC196587 HSD196586:HSG196587 HIH196586:HIK196587 GYL196586:GYO196587 GOP196586:GOS196587 GET196586:GEW196587 FUX196586:FVA196587 FLB196586:FLE196587 FBF196586:FBI196587 ERJ196586:ERM196587 EHN196586:EHQ196587 DXR196586:DXU196587 DNV196586:DNY196587 DDZ196586:DEC196587 CUD196586:CUG196587 CKH196586:CKK196587 CAL196586:CAO196587 BQP196586:BQS196587 BGT196586:BGW196587 AWX196586:AXA196587 ANB196586:ANE196587 ADF196586:ADI196587 TJ196586:TM196587 JN196586:JQ196587 WVZ131050:WWC131051 WMD131050:WMG131051 WCH131050:WCK131051 VSL131050:VSO131051 VIP131050:VIS131051 UYT131050:UYW131051 UOX131050:UPA131051 UFB131050:UFE131051 TVF131050:TVI131051 TLJ131050:TLM131051 TBN131050:TBQ131051 SRR131050:SRU131051 SHV131050:SHY131051 RXZ131050:RYC131051 ROD131050:ROG131051 REH131050:REK131051 QUL131050:QUO131051 QKP131050:QKS131051 QAT131050:QAW131051 PQX131050:PRA131051 PHB131050:PHE131051 OXF131050:OXI131051 ONJ131050:ONM131051 ODN131050:ODQ131051 NTR131050:NTU131051 NJV131050:NJY131051 MZZ131050:NAC131051 MQD131050:MQG131051 MGH131050:MGK131051 LWL131050:LWO131051 LMP131050:LMS131051 LCT131050:LCW131051 KSX131050:KTA131051 KJB131050:KJE131051 JZF131050:JZI131051 JPJ131050:JPM131051 JFN131050:JFQ131051 IVR131050:IVU131051 ILV131050:ILY131051 IBZ131050:ICC131051 HSD131050:HSG131051 HIH131050:HIK131051 GYL131050:GYO131051 GOP131050:GOS131051 GET131050:GEW131051 FUX131050:FVA131051 FLB131050:FLE131051 FBF131050:FBI131051 ERJ131050:ERM131051 EHN131050:EHQ131051 DXR131050:DXU131051 DNV131050:DNY131051 DDZ131050:DEC131051 CUD131050:CUG131051 CKH131050:CKK131051 CAL131050:CAO131051 BQP131050:BQS131051 BGT131050:BGW131051 AWX131050:AXA131051 ANB131050:ANE131051 ADF131050:ADI131051 TJ131050:TM131051 JN131050:JQ131051 WMD983018:WMG983019 WVZ65514:WWC65515 WMD65514:WMG65515 WCH65514:WCK65515 VSL65514:VSO65515 VIP65514:VIS65515 UYT65514:UYW65515 UOX65514:UPA65515 UFB65514:UFE65515 TVF65514:TVI65515 TLJ65514:TLM65515 TBN65514:TBQ65515 SRR65514:SRU65515 SHV65514:SHY65515 RXZ65514:RYC65515 ROD65514:ROG65515 REH65514:REK65515 QUL65514:QUO65515 QKP65514:QKS65515 QAT65514:QAW65515 PQX65514:PRA65515 PHB65514:PHE65515 OXF65514:OXI65515 ONJ65514:ONM65515 ODN65514:ODQ65515 NTR65514:NTU65515 NJV65514:NJY65515 MZZ65514:NAC65515 MQD65514:MQG65515 MGH65514:MGK65515 LWL65514:LWO65515 LMP65514:LMS65515 LCT65514:LCW65515 KSX65514:KTA65515 KJB65514:KJE65515 JZF65514:JZI65515 JPJ65514:JPM65515 JFN65514:JFQ65515 IVR65514:IVU65515 ILV65514:ILY65515 IBZ65514:ICC65515 HSD65514:HSG65515 HIH65514:HIK65515 GYL65514:GYO65515 GOP65514:GOS65515 GET65514:GEW65515 FUX65514:FVA65515 FLB65514:FLE65515 FBF65514:FBI65515 ERJ65514:ERM65515 EHN65514:EHQ65515 DXR65514:DXU65515 DNV65514:DNY65515 DDZ65514:DEC65515 CUD65514:CUG65515 CKH65514:CKK65515 CAL65514:CAO65515 BQP65514:BQS65515 BGT65514:BGW65515 AWX65514:AXA65515 ANB65514:ANE65515 ADF65514:ADI65515 TJ65514:TM65515 JN65514:JQ65515 JN8:JQ10 WVZ8:WWC10 WMD8:WMG10 WCH8:WCK10 VSL8:VSO10 VIP8:VIS10 UYT8:UYW10 UOX8:UPA10 UFB8:UFE10 TVF8:TVI10 TLJ8:TLM10 TBN8:TBQ10 SRR8:SRU10 SHV8:SHY10 RXZ8:RYC10 ROD8:ROG10 REH8:REK10 QUL8:QUO10 QKP8:QKS10 QAT8:QAW10 PQX8:PRA10 PHB8:PHE10 OXF8:OXI10 ONJ8:ONM10 ODN8:ODQ10 NTR8:NTU10 NJV8:NJY10 MZZ8:NAC10 MQD8:MQG10 MGH8:MGK10 LWL8:LWO10 LMP8:LMS10 LCT8:LCW10 KSX8:KTA10 KJB8:KJE10 JZF8:JZI10 JPJ8:JPM10 JFN8:JFQ10 IVR8:IVU10 ILV8:ILY10 IBZ8:ICC10 HSD8:HSG10 HIH8:HIK10 GYL8:GYO10 GOP8:GOS10 GET8:GEW10 FUX8:FVA10 FLB8:FLE10 FBF8:FBI10 ERJ8:ERM10 EHN8:EHQ10 DXR8:DXU10 DNV8:DNY10 DDZ8:DEC10 CUD8:CUG10 CKH8:CKK10 CAL8:CAO10 BQP8:BQS10 BGT8:BGW10 AWX8:AXA10 ANB8:ANE10 ADF8:ADI10 F851946:AY851947 F917482:AY917483 F983018:AY983019 F65514:AY65515 F131050:AY131051 F196586:AY196587 F262122:AY262123 F327658:AY327659 F393194:AY393195 F458730:AY458731 F524266:AY524267 F589802:AY589803 F655338:AY655339 F720874:AY720875 F786410:AY786411" xr:uid="{00000000-0002-0000-0000-000000000000}">
      <formula1>#REF!</formula1>
    </dataValidation>
    <dataValidation type="list" errorStyle="information" allowBlank="1" showInputMessage="1" showErrorMessage="1" sqref="E10:F10" xr:uid="{1D588FE2-FE6D-41CE-B520-BA9FA3E198E6}">
      <formula1>IF($E$9="Asyl",$E$45:$E$49,$E$50:$E$53)</formula1>
    </dataValidation>
  </dataValidations>
  <pageMargins left="0.7" right="0.7" top="0.78740157499999996" bottom="0.78740157499999996"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F52E6-A13A-4DC8-B87F-4CE6C3E694AB}">
  <sheetPr>
    <tabColor rgb="FFD9ECFF"/>
    <pageSetUpPr fitToPage="1"/>
  </sheetPr>
  <dimension ref="B1:V63"/>
  <sheetViews>
    <sheetView showGridLines="0" zoomScaleNormal="100" workbookViewId="0">
      <selection activeCell="H23" sqref="H23"/>
    </sheetView>
  </sheetViews>
  <sheetFormatPr baseColWidth="10" defaultRowHeight="18.75" customHeight="1" x14ac:dyDescent="0.25"/>
  <cols>
    <col min="1" max="1" width="3.6640625" style="104" customWidth="1"/>
    <col min="2" max="2" width="2.5546875" style="104" customWidth="1"/>
    <col min="3" max="3" width="9.109375" style="104" customWidth="1"/>
    <col min="4" max="4" width="16" style="104" customWidth="1"/>
    <col min="5" max="5" width="62.33203125" style="104" customWidth="1"/>
    <col min="6" max="6" width="2.5546875" style="105" customWidth="1"/>
    <col min="7" max="7" width="12" style="104" customWidth="1"/>
    <col min="8" max="16" width="9.6640625" style="105" customWidth="1"/>
    <col min="17" max="17" width="2" style="105" customWidth="1"/>
    <col min="18" max="18" width="75.44140625" style="105" customWidth="1"/>
    <col min="19" max="19" width="2.6640625" style="104" customWidth="1"/>
    <col min="20" max="267" width="11.44140625" style="104"/>
    <col min="268" max="269" width="3.6640625" style="104" customWidth="1"/>
    <col min="270" max="270" width="25" style="104" customWidth="1"/>
    <col min="271" max="271" width="34" style="104" customWidth="1"/>
    <col min="272" max="272" width="4.5546875" style="104" bestFit="1" customWidth="1"/>
    <col min="273" max="273" width="20.6640625" style="104" customWidth="1"/>
    <col min="274" max="274" width="20.44140625" style="104" customWidth="1"/>
    <col min="275" max="275" width="3.6640625" style="104" customWidth="1"/>
    <col min="276" max="523" width="11.44140625" style="104"/>
    <col min="524" max="525" width="3.6640625" style="104" customWidth="1"/>
    <col min="526" max="526" width="25" style="104" customWidth="1"/>
    <col min="527" max="527" width="34" style="104" customWidth="1"/>
    <col min="528" max="528" width="4.5546875" style="104" bestFit="1" customWidth="1"/>
    <col min="529" max="529" width="20.6640625" style="104" customWidth="1"/>
    <col min="530" max="530" width="20.44140625" style="104" customWidth="1"/>
    <col min="531" max="531" width="3.6640625" style="104" customWidth="1"/>
    <col min="532" max="779" width="11.44140625" style="104"/>
    <col min="780" max="781" width="3.6640625" style="104" customWidth="1"/>
    <col min="782" max="782" width="25" style="104" customWidth="1"/>
    <col min="783" max="783" width="34" style="104" customWidth="1"/>
    <col min="784" max="784" width="4.5546875" style="104" bestFit="1" customWidth="1"/>
    <col min="785" max="785" width="20.6640625" style="104" customWidth="1"/>
    <col min="786" max="786" width="20.44140625" style="104" customWidth="1"/>
    <col min="787" max="787" width="3.6640625" style="104" customWidth="1"/>
    <col min="788" max="1035" width="11.44140625" style="104"/>
    <col min="1036" max="1037" width="3.6640625" style="104" customWidth="1"/>
    <col min="1038" max="1038" width="25" style="104" customWidth="1"/>
    <col min="1039" max="1039" width="34" style="104" customWidth="1"/>
    <col min="1040" max="1040" width="4.5546875" style="104" bestFit="1" customWidth="1"/>
    <col min="1041" max="1041" width="20.6640625" style="104" customWidth="1"/>
    <col min="1042" max="1042" width="20.44140625" style="104" customWidth="1"/>
    <col min="1043" max="1043" width="3.6640625" style="104" customWidth="1"/>
    <col min="1044" max="1291" width="11.44140625" style="104"/>
    <col min="1292" max="1293" width="3.6640625" style="104" customWidth="1"/>
    <col min="1294" max="1294" width="25" style="104" customWidth="1"/>
    <col min="1295" max="1295" width="34" style="104" customWidth="1"/>
    <col min="1296" max="1296" width="4.5546875" style="104" bestFit="1" customWidth="1"/>
    <col min="1297" max="1297" width="20.6640625" style="104" customWidth="1"/>
    <col min="1298" max="1298" width="20.44140625" style="104" customWidth="1"/>
    <col min="1299" max="1299" width="3.6640625" style="104" customWidth="1"/>
    <col min="1300" max="1547" width="11.44140625" style="104"/>
    <col min="1548" max="1549" width="3.6640625" style="104" customWidth="1"/>
    <col min="1550" max="1550" width="25" style="104" customWidth="1"/>
    <col min="1551" max="1551" width="34" style="104" customWidth="1"/>
    <col min="1552" max="1552" width="4.5546875" style="104" bestFit="1" customWidth="1"/>
    <col min="1553" max="1553" width="20.6640625" style="104" customWidth="1"/>
    <col min="1554" max="1554" width="20.44140625" style="104" customWidth="1"/>
    <col min="1555" max="1555" width="3.6640625" style="104" customWidth="1"/>
    <col min="1556" max="1803" width="11.44140625" style="104"/>
    <col min="1804" max="1805" width="3.6640625" style="104" customWidth="1"/>
    <col min="1806" max="1806" width="25" style="104" customWidth="1"/>
    <col min="1807" max="1807" width="34" style="104" customWidth="1"/>
    <col min="1808" max="1808" width="4.5546875" style="104" bestFit="1" customWidth="1"/>
    <col min="1809" max="1809" width="20.6640625" style="104" customWidth="1"/>
    <col min="1810" max="1810" width="20.44140625" style="104" customWidth="1"/>
    <col min="1811" max="1811" width="3.6640625" style="104" customWidth="1"/>
    <col min="1812" max="2059" width="11.44140625" style="104"/>
    <col min="2060" max="2061" width="3.6640625" style="104" customWidth="1"/>
    <col min="2062" max="2062" width="25" style="104" customWidth="1"/>
    <col min="2063" max="2063" width="34" style="104" customWidth="1"/>
    <col min="2064" max="2064" width="4.5546875" style="104" bestFit="1" customWidth="1"/>
    <col min="2065" max="2065" width="20.6640625" style="104" customWidth="1"/>
    <col min="2066" max="2066" width="20.44140625" style="104" customWidth="1"/>
    <col min="2067" max="2067" width="3.6640625" style="104" customWidth="1"/>
    <col min="2068" max="2315" width="11.44140625" style="104"/>
    <col min="2316" max="2317" width="3.6640625" style="104" customWidth="1"/>
    <col min="2318" max="2318" width="25" style="104" customWidth="1"/>
    <col min="2319" max="2319" width="34" style="104" customWidth="1"/>
    <col min="2320" max="2320" width="4.5546875" style="104" bestFit="1" customWidth="1"/>
    <col min="2321" max="2321" width="20.6640625" style="104" customWidth="1"/>
    <col min="2322" max="2322" width="20.44140625" style="104" customWidth="1"/>
    <col min="2323" max="2323" width="3.6640625" style="104" customWidth="1"/>
    <col min="2324" max="2571" width="11.44140625" style="104"/>
    <col min="2572" max="2573" width="3.6640625" style="104" customWidth="1"/>
    <col min="2574" max="2574" width="25" style="104" customWidth="1"/>
    <col min="2575" max="2575" width="34" style="104" customWidth="1"/>
    <col min="2576" max="2576" width="4.5546875" style="104" bestFit="1" customWidth="1"/>
    <col min="2577" max="2577" width="20.6640625" style="104" customWidth="1"/>
    <col min="2578" max="2578" width="20.44140625" style="104" customWidth="1"/>
    <col min="2579" max="2579" width="3.6640625" style="104" customWidth="1"/>
    <col min="2580" max="2827" width="11.44140625" style="104"/>
    <col min="2828" max="2829" width="3.6640625" style="104" customWidth="1"/>
    <col min="2830" max="2830" width="25" style="104" customWidth="1"/>
    <col min="2831" max="2831" width="34" style="104" customWidth="1"/>
    <col min="2832" max="2832" width="4.5546875" style="104" bestFit="1" customWidth="1"/>
    <col min="2833" max="2833" width="20.6640625" style="104" customWidth="1"/>
    <col min="2834" max="2834" width="20.44140625" style="104" customWidth="1"/>
    <col min="2835" max="2835" width="3.6640625" style="104" customWidth="1"/>
    <col min="2836" max="3083" width="11.44140625" style="104"/>
    <col min="3084" max="3085" width="3.6640625" style="104" customWidth="1"/>
    <col min="3086" max="3086" width="25" style="104" customWidth="1"/>
    <col min="3087" max="3087" width="34" style="104" customWidth="1"/>
    <col min="3088" max="3088" width="4.5546875" style="104" bestFit="1" customWidth="1"/>
    <col min="3089" max="3089" width="20.6640625" style="104" customWidth="1"/>
    <col min="3090" max="3090" width="20.44140625" style="104" customWidth="1"/>
    <col min="3091" max="3091" width="3.6640625" style="104" customWidth="1"/>
    <col min="3092" max="3339" width="11.44140625" style="104"/>
    <col min="3340" max="3341" width="3.6640625" style="104" customWidth="1"/>
    <col min="3342" max="3342" width="25" style="104" customWidth="1"/>
    <col min="3343" max="3343" width="34" style="104" customWidth="1"/>
    <col min="3344" max="3344" width="4.5546875" style="104" bestFit="1" customWidth="1"/>
    <col min="3345" max="3345" width="20.6640625" style="104" customWidth="1"/>
    <col min="3346" max="3346" width="20.44140625" style="104" customWidth="1"/>
    <col min="3347" max="3347" width="3.6640625" style="104" customWidth="1"/>
    <col min="3348" max="3595" width="11.44140625" style="104"/>
    <col min="3596" max="3597" width="3.6640625" style="104" customWidth="1"/>
    <col min="3598" max="3598" width="25" style="104" customWidth="1"/>
    <col min="3599" max="3599" width="34" style="104" customWidth="1"/>
    <col min="3600" max="3600" width="4.5546875" style="104" bestFit="1" customWidth="1"/>
    <col min="3601" max="3601" width="20.6640625" style="104" customWidth="1"/>
    <col min="3602" max="3602" width="20.44140625" style="104" customWidth="1"/>
    <col min="3603" max="3603" width="3.6640625" style="104" customWidth="1"/>
    <col min="3604" max="3851" width="11.44140625" style="104"/>
    <col min="3852" max="3853" width="3.6640625" style="104" customWidth="1"/>
    <col min="3854" max="3854" width="25" style="104" customWidth="1"/>
    <col min="3855" max="3855" width="34" style="104" customWidth="1"/>
    <col min="3856" max="3856" width="4.5546875" style="104" bestFit="1" customWidth="1"/>
    <col min="3857" max="3857" width="20.6640625" style="104" customWidth="1"/>
    <col min="3858" max="3858" width="20.44140625" style="104" customWidth="1"/>
    <col min="3859" max="3859" width="3.6640625" style="104" customWidth="1"/>
    <col min="3860" max="4107" width="11.44140625" style="104"/>
    <col min="4108" max="4109" width="3.6640625" style="104" customWidth="1"/>
    <col min="4110" max="4110" width="25" style="104" customWidth="1"/>
    <col min="4111" max="4111" width="34" style="104" customWidth="1"/>
    <col min="4112" max="4112" width="4.5546875" style="104" bestFit="1" customWidth="1"/>
    <col min="4113" max="4113" width="20.6640625" style="104" customWidth="1"/>
    <col min="4114" max="4114" width="20.44140625" style="104" customWidth="1"/>
    <col min="4115" max="4115" width="3.6640625" style="104" customWidth="1"/>
    <col min="4116" max="4363" width="11.44140625" style="104"/>
    <col min="4364" max="4365" width="3.6640625" style="104" customWidth="1"/>
    <col min="4366" max="4366" width="25" style="104" customWidth="1"/>
    <col min="4367" max="4367" width="34" style="104" customWidth="1"/>
    <col min="4368" max="4368" width="4.5546875" style="104" bestFit="1" customWidth="1"/>
    <col min="4369" max="4369" width="20.6640625" style="104" customWidth="1"/>
    <col min="4370" max="4370" width="20.44140625" style="104" customWidth="1"/>
    <col min="4371" max="4371" width="3.6640625" style="104" customWidth="1"/>
    <col min="4372" max="4619" width="11.44140625" style="104"/>
    <col min="4620" max="4621" width="3.6640625" style="104" customWidth="1"/>
    <col min="4622" max="4622" width="25" style="104" customWidth="1"/>
    <col min="4623" max="4623" width="34" style="104" customWidth="1"/>
    <col min="4624" max="4624" width="4.5546875" style="104" bestFit="1" customWidth="1"/>
    <col min="4625" max="4625" width="20.6640625" style="104" customWidth="1"/>
    <col min="4626" max="4626" width="20.44140625" style="104" customWidth="1"/>
    <col min="4627" max="4627" width="3.6640625" style="104" customWidth="1"/>
    <col min="4628" max="4875" width="11.44140625" style="104"/>
    <col min="4876" max="4877" width="3.6640625" style="104" customWidth="1"/>
    <col min="4878" max="4878" width="25" style="104" customWidth="1"/>
    <col min="4879" max="4879" width="34" style="104" customWidth="1"/>
    <col min="4880" max="4880" width="4.5546875" style="104" bestFit="1" customWidth="1"/>
    <col min="4881" max="4881" width="20.6640625" style="104" customWidth="1"/>
    <col min="4882" max="4882" width="20.44140625" style="104" customWidth="1"/>
    <col min="4883" max="4883" width="3.6640625" style="104" customWidth="1"/>
    <col min="4884" max="5131" width="11.44140625" style="104"/>
    <col min="5132" max="5133" width="3.6640625" style="104" customWidth="1"/>
    <col min="5134" max="5134" width="25" style="104" customWidth="1"/>
    <col min="5135" max="5135" width="34" style="104" customWidth="1"/>
    <col min="5136" max="5136" width="4.5546875" style="104" bestFit="1" customWidth="1"/>
    <col min="5137" max="5137" width="20.6640625" style="104" customWidth="1"/>
    <col min="5138" max="5138" width="20.44140625" style="104" customWidth="1"/>
    <col min="5139" max="5139" width="3.6640625" style="104" customWidth="1"/>
    <col min="5140" max="5387" width="11.44140625" style="104"/>
    <col min="5388" max="5389" width="3.6640625" style="104" customWidth="1"/>
    <col min="5390" max="5390" width="25" style="104" customWidth="1"/>
    <col min="5391" max="5391" width="34" style="104" customWidth="1"/>
    <col min="5392" max="5392" width="4.5546875" style="104" bestFit="1" customWidth="1"/>
    <col min="5393" max="5393" width="20.6640625" style="104" customWidth="1"/>
    <col min="5394" max="5394" width="20.44140625" style="104" customWidth="1"/>
    <col min="5395" max="5395" width="3.6640625" style="104" customWidth="1"/>
    <col min="5396" max="5643" width="11.44140625" style="104"/>
    <col min="5644" max="5645" width="3.6640625" style="104" customWidth="1"/>
    <col min="5646" max="5646" width="25" style="104" customWidth="1"/>
    <col min="5647" max="5647" width="34" style="104" customWidth="1"/>
    <col min="5648" max="5648" width="4.5546875" style="104" bestFit="1" customWidth="1"/>
    <col min="5649" max="5649" width="20.6640625" style="104" customWidth="1"/>
    <col min="5650" max="5650" width="20.44140625" style="104" customWidth="1"/>
    <col min="5651" max="5651" width="3.6640625" style="104" customWidth="1"/>
    <col min="5652" max="5899" width="11.44140625" style="104"/>
    <col min="5900" max="5901" width="3.6640625" style="104" customWidth="1"/>
    <col min="5902" max="5902" width="25" style="104" customWidth="1"/>
    <col min="5903" max="5903" width="34" style="104" customWidth="1"/>
    <col min="5904" max="5904" width="4.5546875" style="104" bestFit="1" customWidth="1"/>
    <col min="5905" max="5905" width="20.6640625" style="104" customWidth="1"/>
    <col min="5906" max="5906" width="20.44140625" style="104" customWidth="1"/>
    <col min="5907" max="5907" width="3.6640625" style="104" customWidth="1"/>
    <col min="5908" max="6155" width="11.44140625" style="104"/>
    <col min="6156" max="6157" width="3.6640625" style="104" customWidth="1"/>
    <col min="6158" max="6158" width="25" style="104" customWidth="1"/>
    <col min="6159" max="6159" width="34" style="104" customWidth="1"/>
    <col min="6160" max="6160" width="4.5546875" style="104" bestFit="1" customWidth="1"/>
    <col min="6161" max="6161" width="20.6640625" style="104" customWidth="1"/>
    <col min="6162" max="6162" width="20.44140625" style="104" customWidth="1"/>
    <col min="6163" max="6163" width="3.6640625" style="104" customWidth="1"/>
    <col min="6164" max="6411" width="11.44140625" style="104"/>
    <col min="6412" max="6413" width="3.6640625" style="104" customWidth="1"/>
    <col min="6414" max="6414" width="25" style="104" customWidth="1"/>
    <col min="6415" max="6415" width="34" style="104" customWidth="1"/>
    <col min="6416" max="6416" width="4.5546875" style="104" bestFit="1" customWidth="1"/>
    <col min="6417" max="6417" width="20.6640625" style="104" customWidth="1"/>
    <col min="6418" max="6418" width="20.44140625" style="104" customWidth="1"/>
    <col min="6419" max="6419" width="3.6640625" style="104" customWidth="1"/>
    <col min="6420" max="6667" width="11.44140625" style="104"/>
    <col min="6668" max="6669" width="3.6640625" style="104" customWidth="1"/>
    <col min="6670" max="6670" width="25" style="104" customWidth="1"/>
    <col min="6671" max="6671" width="34" style="104" customWidth="1"/>
    <col min="6672" max="6672" width="4.5546875" style="104" bestFit="1" customWidth="1"/>
    <col min="6673" max="6673" width="20.6640625" style="104" customWidth="1"/>
    <col min="6674" max="6674" width="20.44140625" style="104" customWidth="1"/>
    <col min="6675" max="6675" width="3.6640625" style="104" customWidth="1"/>
    <col min="6676" max="6923" width="11.44140625" style="104"/>
    <col min="6924" max="6925" width="3.6640625" style="104" customWidth="1"/>
    <col min="6926" max="6926" width="25" style="104" customWidth="1"/>
    <col min="6927" max="6927" width="34" style="104" customWidth="1"/>
    <col min="6928" max="6928" width="4.5546875" style="104" bestFit="1" customWidth="1"/>
    <col min="6929" max="6929" width="20.6640625" style="104" customWidth="1"/>
    <col min="6930" max="6930" width="20.44140625" style="104" customWidth="1"/>
    <col min="6931" max="6931" width="3.6640625" style="104" customWidth="1"/>
    <col min="6932" max="7179" width="11.44140625" style="104"/>
    <col min="7180" max="7181" width="3.6640625" style="104" customWidth="1"/>
    <col min="7182" max="7182" width="25" style="104" customWidth="1"/>
    <col min="7183" max="7183" width="34" style="104" customWidth="1"/>
    <col min="7184" max="7184" width="4.5546875" style="104" bestFit="1" customWidth="1"/>
    <col min="7185" max="7185" width="20.6640625" style="104" customWidth="1"/>
    <col min="7186" max="7186" width="20.44140625" style="104" customWidth="1"/>
    <col min="7187" max="7187" width="3.6640625" style="104" customWidth="1"/>
    <col min="7188" max="7435" width="11.44140625" style="104"/>
    <col min="7436" max="7437" width="3.6640625" style="104" customWidth="1"/>
    <col min="7438" max="7438" width="25" style="104" customWidth="1"/>
    <col min="7439" max="7439" width="34" style="104" customWidth="1"/>
    <col min="7440" max="7440" width="4.5546875" style="104" bestFit="1" customWidth="1"/>
    <col min="7441" max="7441" width="20.6640625" style="104" customWidth="1"/>
    <col min="7442" max="7442" width="20.44140625" style="104" customWidth="1"/>
    <col min="7443" max="7443" width="3.6640625" style="104" customWidth="1"/>
    <col min="7444" max="7691" width="11.44140625" style="104"/>
    <col min="7692" max="7693" width="3.6640625" style="104" customWidth="1"/>
    <col min="7694" max="7694" width="25" style="104" customWidth="1"/>
    <col min="7695" max="7695" width="34" style="104" customWidth="1"/>
    <col min="7696" max="7696" width="4.5546875" style="104" bestFit="1" customWidth="1"/>
    <col min="7697" max="7697" width="20.6640625" style="104" customWidth="1"/>
    <col min="7698" max="7698" width="20.44140625" style="104" customWidth="1"/>
    <col min="7699" max="7699" width="3.6640625" style="104" customWidth="1"/>
    <col min="7700" max="7947" width="11.44140625" style="104"/>
    <col min="7948" max="7949" width="3.6640625" style="104" customWidth="1"/>
    <col min="7950" max="7950" width="25" style="104" customWidth="1"/>
    <col min="7951" max="7951" width="34" style="104" customWidth="1"/>
    <col min="7952" max="7952" width="4.5546875" style="104" bestFit="1" customWidth="1"/>
    <col min="7953" max="7953" width="20.6640625" style="104" customWidth="1"/>
    <col min="7954" max="7954" width="20.44140625" style="104" customWidth="1"/>
    <col min="7955" max="7955" width="3.6640625" style="104" customWidth="1"/>
    <col min="7956" max="8203" width="11.44140625" style="104"/>
    <col min="8204" max="8205" width="3.6640625" style="104" customWidth="1"/>
    <col min="8206" max="8206" width="25" style="104" customWidth="1"/>
    <col min="8207" max="8207" width="34" style="104" customWidth="1"/>
    <col min="8208" max="8208" width="4.5546875" style="104" bestFit="1" customWidth="1"/>
    <col min="8209" max="8209" width="20.6640625" style="104" customWidth="1"/>
    <col min="8210" max="8210" width="20.44140625" style="104" customWidth="1"/>
    <col min="8211" max="8211" width="3.6640625" style="104" customWidth="1"/>
    <col min="8212" max="8459" width="11.44140625" style="104"/>
    <col min="8460" max="8461" width="3.6640625" style="104" customWidth="1"/>
    <col min="8462" max="8462" width="25" style="104" customWidth="1"/>
    <col min="8463" max="8463" width="34" style="104" customWidth="1"/>
    <col min="8464" max="8464" width="4.5546875" style="104" bestFit="1" customWidth="1"/>
    <col min="8465" max="8465" width="20.6640625" style="104" customWidth="1"/>
    <col min="8466" max="8466" width="20.44140625" style="104" customWidth="1"/>
    <col min="8467" max="8467" width="3.6640625" style="104" customWidth="1"/>
    <col min="8468" max="8715" width="11.44140625" style="104"/>
    <col min="8716" max="8717" width="3.6640625" style="104" customWidth="1"/>
    <col min="8718" max="8718" width="25" style="104" customWidth="1"/>
    <col min="8719" max="8719" width="34" style="104" customWidth="1"/>
    <col min="8720" max="8720" width="4.5546875" style="104" bestFit="1" customWidth="1"/>
    <col min="8721" max="8721" width="20.6640625" style="104" customWidth="1"/>
    <col min="8722" max="8722" width="20.44140625" style="104" customWidth="1"/>
    <col min="8723" max="8723" width="3.6640625" style="104" customWidth="1"/>
    <col min="8724" max="8971" width="11.44140625" style="104"/>
    <col min="8972" max="8973" width="3.6640625" style="104" customWidth="1"/>
    <col min="8974" max="8974" width="25" style="104" customWidth="1"/>
    <col min="8975" max="8975" width="34" style="104" customWidth="1"/>
    <col min="8976" max="8976" width="4.5546875" style="104" bestFit="1" customWidth="1"/>
    <col min="8977" max="8977" width="20.6640625" style="104" customWidth="1"/>
    <col min="8978" max="8978" width="20.44140625" style="104" customWidth="1"/>
    <col min="8979" max="8979" width="3.6640625" style="104" customWidth="1"/>
    <col min="8980" max="9227" width="11.44140625" style="104"/>
    <col min="9228" max="9229" width="3.6640625" style="104" customWidth="1"/>
    <col min="9230" max="9230" width="25" style="104" customWidth="1"/>
    <col min="9231" max="9231" width="34" style="104" customWidth="1"/>
    <col min="9232" max="9232" width="4.5546875" style="104" bestFit="1" customWidth="1"/>
    <col min="9233" max="9233" width="20.6640625" style="104" customWidth="1"/>
    <col min="9234" max="9234" width="20.44140625" style="104" customWidth="1"/>
    <col min="9235" max="9235" width="3.6640625" style="104" customWidth="1"/>
    <col min="9236" max="9483" width="11.44140625" style="104"/>
    <col min="9484" max="9485" width="3.6640625" style="104" customWidth="1"/>
    <col min="9486" max="9486" width="25" style="104" customWidth="1"/>
    <col min="9487" max="9487" width="34" style="104" customWidth="1"/>
    <col min="9488" max="9488" width="4.5546875" style="104" bestFit="1" customWidth="1"/>
    <col min="9489" max="9489" width="20.6640625" style="104" customWidth="1"/>
    <col min="9490" max="9490" width="20.44140625" style="104" customWidth="1"/>
    <col min="9491" max="9491" width="3.6640625" style="104" customWidth="1"/>
    <col min="9492" max="9739" width="11.44140625" style="104"/>
    <col min="9740" max="9741" width="3.6640625" style="104" customWidth="1"/>
    <col min="9742" max="9742" width="25" style="104" customWidth="1"/>
    <col min="9743" max="9743" width="34" style="104" customWidth="1"/>
    <col min="9744" max="9744" width="4.5546875" style="104" bestFit="1" customWidth="1"/>
    <col min="9745" max="9745" width="20.6640625" style="104" customWidth="1"/>
    <col min="9746" max="9746" width="20.44140625" style="104" customWidth="1"/>
    <col min="9747" max="9747" width="3.6640625" style="104" customWidth="1"/>
    <col min="9748" max="9995" width="11.44140625" style="104"/>
    <col min="9996" max="9997" width="3.6640625" style="104" customWidth="1"/>
    <col min="9998" max="9998" width="25" style="104" customWidth="1"/>
    <col min="9999" max="9999" width="34" style="104" customWidth="1"/>
    <col min="10000" max="10000" width="4.5546875" style="104" bestFit="1" customWidth="1"/>
    <col min="10001" max="10001" width="20.6640625" style="104" customWidth="1"/>
    <col min="10002" max="10002" width="20.44140625" style="104" customWidth="1"/>
    <col min="10003" max="10003" width="3.6640625" style="104" customWidth="1"/>
    <col min="10004" max="10251" width="11.44140625" style="104"/>
    <col min="10252" max="10253" width="3.6640625" style="104" customWidth="1"/>
    <col min="10254" max="10254" width="25" style="104" customWidth="1"/>
    <col min="10255" max="10255" width="34" style="104" customWidth="1"/>
    <col min="10256" max="10256" width="4.5546875" style="104" bestFit="1" customWidth="1"/>
    <col min="10257" max="10257" width="20.6640625" style="104" customWidth="1"/>
    <col min="10258" max="10258" width="20.44140625" style="104" customWidth="1"/>
    <col min="10259" max="10259" width="3.6640625" style="104" customWidth="1"/>
    <col min="10260" max="10507" width="11.44140625" style="104"/>
    <col min="10508" max="10509" width="3.6640625" style="104" customWidth="1"/>
    <col min="10510" max="10510" width="25" style="104" customWidth="1"/>
    <col min="10511" max="10511" width="34" style="104" customWidth="1"/>
    <col min="10512" max="10512" width="4.5546875" style="104" bestFit="1" customWidth="1"/>
    <col min="10513" max="10513" width="20.6640625" style="104" customWidth="1"/>
    <col min="10514" max="10514" width="20.44140625" style="104" customWidth="1"/>
    <col min="10515" max="10515" width="3.6640625" style="104" customWidth="1"/>
    <col min="10516" max="10763" width="11.44140625" style="104"/>
    <col min="10764" max="10765" width="3.6640625" style="104" customWidth="1"/>
    <col min="10766" max="10766" width="25" style="104" customWidth="1"/>
    <col min="10767" max="10767" width="34" style="104" customWidth="1"/>
    <col min="10768" max="10768" width="4.5546875" style="104" bestFit="1" customWidth="1"/>
    <col min="10769" max="10769" width="20.6640625" style="104" customWidth="1"/>
    <col min="10770" max="10770" width="20.44140625" style="104" customWidth="1"/>
    <col min="10771" max="10771" width="3.6640625" style="104" customWidth="1"/>
    <col min="10772" max="11019" width="11.44140625" style="104"/>
    <col min="11020" max="11021" width="3.6640625" style="104" customWidth="1"/>
    <col min="11022" max="11022" width="25" style="104" customWidth="1"/>
    <col min="11023" max="11023" width="34" style="104" customWidth="1"/>
    <col min="11024" max="11024" width="4.5546875" style="104" bestFit="1" customWidth="1"/>
    <col min="11025" max="11025" width="20.6640625" style="104" customWidth="1"/>
    <col min="11026" max="11026" width="20.44140625" style="104" customWidth="1"/>
    <col min="11027" max="11027" width="3.6640625" style="104" customWidth="1"/>
    <col min="11028" max="11275" width="11.44140625" style="104"/>
    <col min="11276" max="11277" width="3.6640625" style="104" customWidth="1"/>
    <col min="11278" max="11278" width="25" style="104" customWidth="1"/>
    <col min="11279" max="11279" width="34" style="104" customWidth="1"/>
    <col min="11280" max="11280" width="4.5546875" style="104" bestFit="1" customWidth="1"/>
    <col min="11281" max="11281" width="20.6640625" style="104" customWidth="1"/>
    <col min="11282" max="11282" width="20.44140625" style="104" customWidth="1"/>
    <col min="11283" max="11283" width="3.6640625" style="104" customWidth="1"/>
    <col min="11284" max="11531" width="11.44140625" style="104"/>
    <col min="11532" max="11533" width="3.6640625" style="104" customWidth="1"/>
    <col min="11534" max="11534" width="25" style="104" customWidth="1"/>
    <col min="11535" max="11535" width="34" style="104" customWidth="1"/>
    <col min="11536" max="11536" width="4.5546875" style="104" bestFit="1" customWidth="1"/>
    <col min="11537" max="11537" width="20.6640625" style="104" customWidth="1"/>
    <col min="11538" max="11538" width="20.44140625" style="104" customWidth="1"/>
    <col min="11539" max="11539" width="3.6640625" style="104" customWidth="1"/>
    <col min="11540" max="11787" width="11.44140625" style="104"/>
    <col min="11788" max="11789" width="3.6640625" style="104" customWidth="1"/>
    <col min="11790" max="11790" width="25" style="104" customWidth="1"/>
    <col min="11791" max="11791" width="34" style="104" customWidth="1"/>
    <col min="11792" max="11792" width="4.5546875" style="104" bestFit="1" customWidth="1"/>
    <col min="11793" max="11793" width="20.6640625" style="104" customWidth="1"/>
    <col min="11794" max="11794" width="20.44140625" style="104" customWidth="1"/>
    <col min="11795" max="11795" width="3.6640625" style="104" customWidth="1"/>
    <col min="11796" max="12043" width="11.44140625" style="104"/>
    <col min="12044" max="12045" width="3.6640625" style="104" customWidth="1"/>
    <col min="12046" max="12046" width="25" style="104" customWidth="1"/>
    <col min="12047" max="12047" width="34" style="104" customWidth="1"/>
    <col min="12048" max="12048" width="4.5546875" style="104" bestFit="1" customWidth="1"/>
    <col min="12049" max="12049" width="20.6640625" style="104" customWidth="1"/>
    <col min="12050" max="12050" width="20.44140625" style="104" customWidth="1"/>
    <col min="12051" max="12051" width="3.6640625" style="104" customWidth="1"/>
    <col min="12052" max="12299" width="11.44140625" style="104"/>
    <col min="12300" max="12301" width="3.6640625" style="104" customWidth="1"/>
    <col min="12302" max="12302" width="25" style="104" customWidth="1"/>
    <col min="12303" max="12303" width="34" style="104" customWidth="1"/>
    <col min="12304" max="12304" width="4.5546875" style="104" bestFit="1" customWidth="1"/>
    <col min="12305" max="12305" width="20.6640625" style="104" customWidth="1"/>
    <col min="12306" max="12306" width="20.44140625" style="104" customWidth="1"/>
    <col min="12307" max="12307" width="3.6640625" style="104" customWidth="1"/>
    <col min="12308" max="12555" width="11.44140625" style="104"/>
    <col min="12556" max="12557" width="3.6640625" style="104" customWidth="1"/>
    <col min="12558" max="12558" width="25" style="104" customWidth="1"/>
    <col min="12559" max="12559" width="34" style="104" customWidth="1"/>
    <col min="12560" max="12560" width="4.5546875" style="104" bestFit="1" customWidth="1"/>
    <col min="12561" max="12561" width="20.6640625" style="104" customWidth="1"/>
    <col min="12562" max="12562" width="20.44140625" style="104" customWidth="1"/>
    <col min="12563" max="12563" width="3.6640625" style="104" customWidth="1"/>
    <col min="12564" max="12811" width="11.44140625" style="104"/>
    <col min="12812" max="12813" width="3.6640625" style="104" customWidth="1"/>
    <col min="12814" max="12814" width="25" style="104" customWidth="1"/>
    <col min="12815" max="12815" width="34" style="104" customWidth="1"/>
    <col min="12816" max="12816" width="4.5546875" style="104" bestFit="1" customWidth="1"/>
    <col min="12817" max="12817" width="20.6640625" style="104" customWidth="1"/>
    <col min="12818" max="12818" width="20.44140625" style="104" customWidth="1"/>
    <col min="12819" max="12819" width="3.6640625" style="104" customWidth="1"/>
    <col min="12820" max="13067" width="11.44140625" style="104"/>
    <col min="13068" max="13069" width="3.6640625" style="104" customWidth="1"/>
    <col min="13070" max="13070" width="25" style="104" customWidth="1"/>
    <col min="13071" max="13071" width="34" style="104" customWidth="1"/>
    <col min="13072" max="13072" width="4.5546875" style="104" bestFit="1" customWidth="1"/>
    <col min="13073" max="13073" width="20.6640625" style="104" customWidth="1"/>
    <col min="13074" max="13074" width="20.44140625" style="104" customWidth="1"/>
    <col min="13075" max="13075" width="3.6640625" style="104" customWidth="1"/>
    <col min="13076" max="13323" width="11.44140625" style="104"/>
    <col min="13324" max="13325" width="3.6640625" style="104" customWidth="1"/>
    <col min="13326" max="13326" width="25" style="104" customWidth="1"/>
    <col min="13327" max="13327" width="34" style="104" customWidth="1"/>
    <col min="13328" max="13328" width="4.5546875" style="104" bestFit="1" customWidth="1"/>
    <col min="13329" max="13329" width="20.6640625" style="104" customWidth="1"/>
    <col min="13330" max="13330" width="20.44140625" style="104" customWidth="1"/>
    <col min="13331" max="13331" width="3.6640625" style="104" customWidth="1"/>
    <col min="13332" max="13579" width="11.44140625" style="104"/>
    <col min="13580" max="13581" width="3.6640625" style="104" customWidth="1"/>
    <col min="13582" max="13582" width="25" style="104" customWidth="1"/>
    <col min="13583" max="13583" width="34" style="104" customWidth="1"/>
    <col min="13584" max="13584" width="4.5546875" style="104" bestFit="1" customWidth="1"/>
    <col min="13585" max="13585" width="20.6640625" style="104" customWidth="1"/>
    <col min="13586" max="13586" width="20.44140625" style="104" customWidth="1"/>
    <col min="13587" max="13587" width="3.6640625" style="104" customWidth="1"/>
    <col min="13588" max="13835" width="11.44140625" style="104"/>
    <col min="13836" max="13837" width="3.6640625" style="104" customWidth="1"/>
    <col min="13838" max="13838" width="25" style="104" customWidth="1"/>
    <col min="13839" max="13839" width="34" style="104" customWidth="1"/>
    <col min="13840" max="13840" width="4.5546875" style="104" bestFit="1" customWidth="1"/>
    <col min="13841" max="13841" width="20.6640625" style="104" customWidth="1"/>
    <col min="13842" max="13842" width="20.44140625" style="104" customWidth="1"/>
    <col min="13843" max="13843" width="3.6640625" style="104" customWidth="1"/>
    <col min="13844" max="14091" width="11.44140625" style="104"/>
    <col min="14092" max="14093" width="3.6640625" style="104" customWidth="1"/>
    <col min="14094" max="14094" width="25" style="104" customWidth="1"/>
    <col min="14095" max="14095" width="34" style="104" customWidth="1"/>
    <col min="14096" max="14096" width="4.5546875" style="104" bestFit="1" customWidth="1"/>
    <col min="14097" max="14097" width="20.6640625" style="104" customWidth="1"/>
    <col min="14098" max="14098" width="20.44140625" style="104" customWidth="1"/>
    <col min="14099" max="14099" width="3.6640625" style="104" customWidth="1"/>
    <col min="14100" max="14347" width="11.44140625" style="104"/>
    <col min="14348" max="14349" width="3.6640625" style="104" customWidth="1"/>
    <col min="14350" max="14350" width="25" style="104" customWidth="1"/>
    <col min="14351" max="14351" width="34" style="104" customWidth="1"/>
    <col min="14352" max="14352" width="4.5546875" style="104" bestFit="1" customWidth="1"/>
    <col min="14353" max="14353" width="20.6640625" style="104" customWidth="1"/>
    <col min="14354" max="14354" width="20.44140625" style="104" customWidth="1"/>
    <col min="14355" max="14355" width="3.6640625" style="104" customWidth="1"/>
    <col min="14356" max="14603" width="11.44140625" style="104"/>
    <col min="14604" max="14605" width="3.6640625" style="104" customWidth="1"/>
    <col min="14606" max="14606" width="25" style="104" customWidth="1"/>
    <col min="14607" max="14607" width="34" style="104" customWidth="1"/>
    <col min="14608" max="14608" width="4.5546875" style="104" bestFit="1" customWidth="1"/>
    <col min="14609" max="14609" width="20.6640625" style="104" customWidth="1"/>
    <col min="14610" max="14610" width="20.44140625" style="104" customWidth="1"/>
    <col min="14611" max="14611" width="3.6640625" style="104" customWidth="1"/>
    <col min="14612" max="14859" width="11.44140625" style="104"/>
    <col min="14860" max="14861" width="3.6640625" style="104" customWidth="1"/>
    <col min="14862" max="14862" width="25" style="104" customWidth="1"/>
    <col min="14863" max="14863" width="34" style="104" customWidth="1"/>
    <col min="14864" max="14864" width="4.5546875" style="104" bestFit="1" customWidth="1"/>
    <col min="14865" max="14865" width="20.6640625" style="104" customWidth="1"/>
    <col min="14866" max="14866" width="20.44140625" style="104" customWidth="1"/>
    <col min="14867" max="14867" width="3.6640625" style="104" customWidth="1"/>
    <col min="14868" max="15115" width="11.44140625" style="104"/>
    <col min="15116" max="15117" width="3.6640625" style="104" customWidth="1"/>
    <col min="15118" max="15118" width="25" style="104" customWidth="1"/>
    <col min="15119" max="15119" width="34" style="104" customWidth="1"/>
    <col min="15120" max="15120" width="4.5546875" style="104" bestFit="1" customWidth="1"/>
    <col min="15121" max="15121" width="20.6640625" style="104" customWidth="1"/>
    <col min="15122" max="15122" width="20.44140625" style="104" customWidth="1"/>
    <col min="15123" max="15123" width="3.6640625" style="104" customWidth="1"/>
    <col min="15124" max="15371" width="11.44140625" style="104"/>
    <col min="15372" max="15373" width="3.6640625" style="104" customWidth="1"/>
    <col min="15374" max="15374" width="25" style="104" customWidth="1"/>
    <col min="15375" max="15375" width="34" style="104" customWidth="1"/>
    <col min="15376" max="15376" width="4.5546875" style="104" bestFit="1" customWidth="1"/>
    <col min="15377" max="15377" width="20.6640625" style="104" customWidth="1"/>
    <col min="15378" max="15378" width="20.44140625" style="104" customWidth="1"/>
    <col min="15379" max="15379" width="3.6640625" style="104" customWidth="1"/>
    <col min="15380" max="15627" width="11.44140625" style="104"/>
    <col min="15628" max="15629" width="3.6640625" style="104" customWidth="1"/>
    <col min="15630" max="15630" width="25" style="104" customWidth="1"/>
    <col min="15631" max="15631" width="34" style="104" customWidth="1"/>
    <col min="15632" max="15632" width="4.5546875" style="104" bestFit="1" customWidth="1"/>
    <col min="15633" max="15633" width="20.6640625" style="104" customWidth="1"/>
    <col min="15634" max="15634" width="20.44140625" style="104" customWidth="1"/>
    <col min="15635" max="15635" width="3.6640625" style="104" customWidth="1"/>
    <col min="15636" max="15883" width="11.44140625" style="104"/>
    <col min="15884" max="15885" width="3.6640625" style="104" customWidth="1"/>
    <col min="15886" max="15886" width="25" style="104" customWidth="1"/>
    <col min="15887" max="15887" width="34" style="104" customWidth="1"/>
    <col min="15888" max="15888" width="4.5546875" style="104" bestFit="1" customWidth="1"/>
    <col min="15889" max="15889" width="20.6640625" style="104" customWidth="1"/>
    <col min="15890" max="15890" width="20.44140625" style="104" customWidth="1"/>
    <col min="15891" max="15891" width="3.6640625" style="104" customWidth="1"/>
    <col min="15892" max="16139" width="11.44140625" style="104"/>
    <col min="16140" max="16141" width="3.6640625" style="104" customWidth="1"/>
    <col min="16142" max="16142" width="25" style="104" customWidth="1"/>
    <col min="16143" max="16143" width="34" style="104" customWidth="1"/>
    <col min="16144" max="16144" width="4.5546875" style="104" bestFit="1" customWidth="1"/>
    <col min="16145" max="16145" width="20.6640625" style="104" customWidth="1"/>
    <col min="16146" max="16146" width="20.44140625" style="104" customWidth="1"/>
    <col min="16147" max="16147" width="3.6640625" style="104" customWidth="1"/>
    <col min="16148" max="16384" width="11.44140625" style="104"/>
  </cols>
  <sheetData>
    <row r="1" spans="2:22" ht="13.8" x14ac:dyDescent="0.25"/>
    <row r="2" spans="2:22" ht="18.75" customHeight="1" x14ac:dyDescent="0.25">
      <c r="B2" s="106"/>
      <c r="C2" s="107"/>
      <c r="D2" s="107"/>
      <c r="E2" s="108"/>
      <c r="F2" s="109"/>
      <c r="H2" s="104"/>
      <c r="I2" s="104"/>
      <c r="J2" s="104"/>
      <c r="K2" s="104"/>
      <c r="L2" s="104"/>
      <c r="M2" s="104"/>
      <c r="N2" s="104"/>
      <c r="O2" s="104"/>
      <c r="P2" s="104"/>
      <c r="Q2" s="104"/>
      <c r="R2" s="104"/>
    </row>
    <row r="3" spans="2:22" ht="44.25" customHeight="1" x14ac:dyDescent="0.25">
      <c r="B3" s="110"/>
      <c r="C3" s="178" t="s">
        <v>74</v>
      </c>
      <c r="D3" s="178"/>
      <c r="E3" s="178"/>
      <c r="F3" s="111"/>
      <c r="H3" s="104"/>
      <c r="I3" s="104"/>
      <c r="J3" s="104"/>
      <c r="K3" s="104"/>
      <c r="L3" s="104"/>
      <c r="M3" s="104"/>
      <c r="N3" s="104"/>
      <c r="O3" s="104"/>
      <c r="P3" s="104"/>
      <c r="Q3" s="104"/>
      <c r="R3" s="104"/>
    </row>
    <row r="4" spans="2:22" ht="15" customHeight="1" x14ac:dyDescent="0.25">
      <c r="B4" s="110"/>
      <c r="C4" s="112"/>
      <c r="D4" s="112"/>
      <c r="E4" s="113"/>
      <c r="F4" s="114"/>
      <c r="H4" s="104"/>
      <c r="I4" s="104"/>
      <c r="J4" s="104"/>
      <c r="K4" s="104"/>
      <c r="L4" s="104"/>
      <c r="M4" s="104"/>
      <c r="N4" s="104"/>
      <c r="O4" s="104"/>
      <c r="P4" s="104"/>
      <c r="Q4" s="104"/>
      <c r="R4" s="104"/>
    </row>
    <row r="5" spans="2:22" ht="23.25" customHeight="1" x14ac:dyDescent="0.25">
      <c r="B5" s="110"/>
      <c r="C5" s="180" t="s">
        <v>0</v>
      </c>
      <c r="D5" s="180"/>
      <c r="E5" s="180"/>
      <c r="F5" s="115"/>
      <c r="H5" s="116"/>
      <c r="I5" s="108"/>
      <c r="J5" s="108"/>
      <c r="K5" s="108"/>
      <c r="L5" s="108"/>
      <c r="M5" s="108"/>
      <c r="N5" s="108"/>
      <c r="O5" s="108"/>
      <c r="P5" s="117"/>
      <c r="Q5" s="104"/>
      <c r="R5" s="104"/>
    </row>
    <row r="6" spans="2:22" ht="18.75" customHeight="1" x14ac:dyDescent="0.25">
      <c r="B6" s="110"/>
      <c r="C6" s="164" t="s">
        <v>8</v>
      </c>
      <c r="D6" s="164"/>
      <c r="E6" s="145" t="str">
        <f>IF(Overview!$E$6="","",Overview!$E$6)</f>
        <v/>
      </c>
      <c r="F6" s="115"/>
      <c r="H6" s="119"/>
      <c r="I6" s="176" t="s">
        <v>120</v>
      </c>
      <c r="J6" s="176"/>
      <c r="K6" s="176"/>
      <c r="L6" s="176"/>
      <c r="M6" s="176"/>
      <c r="N6" s="176"/>
      <c r="O6" s="176"/>
      <c r="P6" s="120"/>
      <c r="Q6" s="104"/>
      <c r="R6" s="104"/>
    </row>
    <row r="7" spans="2:22" ht="18.75" customHeight="1" x14ac:dyDescent="0.25">
      <c r="B7" s="110"/>
      <c r="C7" s="164" t="s">
        <v>9</v>
      </c>
      <c r="D7" s="164"/>
      <c r="E7" s="145" t="str">
        <f>IF(Overview!$E$7="","",Overview!$E$7)</f>
        <v/>
      </c>
      <c r="F7" s="115"/>
      <c r="H7" s="119"/>
      <c r="I7" s="176"/>
      <c r="J7" s="176"/>
      <c r="K7" s="176"/>
      <c r="L7" s="176"/>
      <c r="M7" s="176"/>
      <c r="N7" s="176"/>
      <c r="O7" s="176"/>
      <c r="P7" s="120"/>
      <c r="Q7" s="104"/>
      <c r="R7" s="104"/>
    </row>
    <row r="8" spans="2:22" ht="18.75" customHeight="1" x14ac:dyDescent="0.25">
      <c r="B8" s="110"/>
      <c r="C8" s="164" t="s">
        <v>10</v>
      </c>
      <c r="D8" s="164"/>
      <c r="E8" s="145" t="str">
        <f>IF(Overview!$E$8="","",Overview!$E$8)</f>
        <v/>
      </c>
      <c r="F8" s="115"/>
      <c r="H8" s="119"/>
      <c r="I8" s="176"/>
      <c r="J8" s="176"/>
      <c r="K8" s="176"/>
      <c r="L8" s="176"/>
      <c r="M8" s="176"/>
      <c r="N8" s="176"/>
      <c r="O8" s="176"/>
      <c r="P8" s="120"/>
      <c r="Q8" s="104"/>
      <c r="R8" s="104"/>
    </row>
    <row r="9" spans="2:22" ht="18.75" customHeight="1" x14ac:dyDescent="0.25">
      <c r="B9" s="110"/>
      <c r="C9" s="164" t="s">
        <v>15</v>
      </c>
      <c r="D9" s="164"/>
      <c r="E9" s="145" t="str">
        <f>IF(Overview!$E$9="","",Overview!$E$9)</f>
        <v>Asyl</v>
      </c>
      <c r="F9" s="115"/>
      <c r="H9" s="119"/>
      <c r="I9" s="176"/>
      <c r="J9" s="176"/>
      <c r="K9" s="176"/>
      <c r="L9" s="176"/>
      <c r="M9" s="176"/>
      <c r="N9" s="176"/>
      <c r="O9" s="176"/>
      <c r="P9" s="120"/>
      <c r="Q9" s="104"/>
      <c r="R9" s="104"/>
    </row>
    <row r="10" spans="2:22" ht="18.75" customHeight="1" x14ac:dyDescent="0.25">
      <c r="B10" s="110"/>
      <c r="C10" s="164" t="s">
        <v>11</v>
      </c>
      <c r="D10" s="164"/>
      <c r="E10" s="145" t="str">
        <f>IF(Overview!$E$10="","",Overview!$E$10)</f>
        <v/>
      </c>
      <c r="F10" s="115"/>
      <c r="H10" s="119"/>
      <c r="I10" s="176"/>
      <c r="J10" s="176"/>
      <c r="K10" s="176"/>
      <c r="L10" s="176"/>
      <c r="M10" s="176"/>
      <c r="N10" s="176"/>
      <c r="O10" s="176"/>
      <c r="P10" s="120"/>
      <c r="Q10" s="104"/>
      <c r="R10" s="104"/>
      <c r="V10" s="121"/>
    </row>
    <row r="11" spans="2:22" ht="18.75" customHeight="1" x14ac:dyDescent="0.25">
      <c r="B11" s="110"/>
      <c r="C11" s="164" t="s">
        <v>1</v>
      </c>
      <c r="D11" s="164"/>
      <c r="E11" s="122" t="str">
        <f>IF(Overview!$E$11="","",Overview!$E$11)</f>
        <v/>
      </c>
      <c r="F11" s="115"/>
      <c r="H11" s="119"/>
      <c r="I11" s="176"/>
      <c r="J11" s="176"/>
      <c r="K11" s="176"/>
      <c r="L11" s="176"/>
      <c r="M11" s="176"/>
      <c r="N11" s="176"/>
      <c r="O11" s="176"/>
      <c r="P11" s="120"/>
      <c r="Q11" s="104"/>
      <c r="R11" s="104"/>
    </row>
    <row r="12" spans="2:22" ht="18.75" customHeight="1" x14ac:dyDescent="0.25">
      <c r="B12" s="110"/>
      <c r="C12" s="164" t="s">
        <v>2</v>
      </c>
      <c r="D12" s="164"/>
      <c r="E12" s="122" t="str">
        <f>IF(Overview!$E$12="","",Overview!$E$12)</f>
        <v/>
      </c>
      <c r="F12" s="115"/>
      <c r="H12" s="119"/>
      <c r="I12" s="176"/>
      <c r="J12" s="176"/>
      <c r="K12" s="176"/>
      <c r="L12" s="176"/>
      <c r="M12" s="176"/>
      <c r="N12" s="176"/>
      <c r="O12" s="176"/>
      <c r="P12" s="120"/>
      <c r="Q12" s="104"/>
      <c r="R12" s="104"/>
    </row>
    <row r="13" spans="2:22" ht="18.75" customHeight="1" x14ac:dyDescent="0.25">
      <c r="B13" s="110"/>
      <c r="C13" s="164" t="s">
        <v>3</v>
      </c>
      <c r="D13" s="164"/>
      <c r="E13" s="123" t="str">
        <f>Overview!E13</f>
        <v>befüllt sich automatisch</v>
      </c>
      <c r="F13" s="115"/>
      <c r="H13" s="119"/>
      <c r="I13" s="176"/>
      <c r="J13" s="176"/>
      <c r="K13" s="176"/>
      <c r="L13" s="176"/>
      <c r="M13" s="176"/>
      <c r="N13" s="176"/>
      <c r="O13" s="176"/>
      <c r="P13" s="120"/>
      <c r="Q13" s="104"/>
      <c r="R13" s="104"/>
    </row>
    <row r="14" spans="2:22" ht="12.75" customHeight="1" x14ac:dyDescent="0.25">
      <c r="B14" s="110"/>
      <c r="C14" s="110"/>
      <c r="D14" s="112"/>
      <c r="E14" s="113"/>
      <c r="F14" s="115"/>
      <c r="H14" s="148"/>
      <c r="I14" s="147"/>
      <c r="J14" s="147"/>
      <c r="K14" s="147"/>
      <c r="L14" s="147"/>
      <c r="M14" s="147"/>
      <c r="N14" s="147"/>
      <c r="O14" s="147"/>
      <c r="P14" s="149"/>
      <c r="Q14" s="104"/>
      <c r="R14" s="104"/>
    </row>
    <row r="15" spans="2:22" ht="23.25" customHeight="1" x14ac:dyDescent="0.25">
      <c r="B15" s="110"/>
      <c r="C15" s="165" t="s">
        <v>12</v>
      </c>
      <c r="D15" s="166"/>
      <c r="E15" s="167"/>
      <c r="F15" s="115"/>
      <c r="H15" s="104"/>
      <c r="I15" s="104"/>
      <c r="J15" s="104"/>
      <c r="K15" s="104"/>
      <c r="L15" s="104"/>
      <c r="M15" s="104"/>
      <c r="N15" s="104"/>
      <c r="O15" s="104"/>
      <c r="P15" s="104"/>
      <c r="Q15" s="104"/>
      <c r="R15" s="104"/>
    </row>
    <row r="16" spans="2:22" ht="18.75" customHeight="1" x14ac:dyDescent="0.25">
      <c r="B16" s="110"/>
      <c r="C16" s="168" t="s">
        <v>4</v>
      </c>
      <c r="D16" s="169"/>
      <c r="E16" s="122" t="str">
        <f>E11</f>
        <v/>
      </c>
      <c r="F16" s="115"/>
      <c r="H16" s="104"/>
      <c r="I16" s="104"/>
      <c r="J16" s="104"/>
      <c r="K16" s="104"/>
      <c r="L16" s="104"/>
      <c r="M16" s="104"/>
      <c r="N16" s="104"/>
      <c r="O16" s="104"/>
      <c r="P16" s="104"/>
      <c r="Q16" s="104"/>
      <c r="R16" s="104"/>
    </row>
    <row r="17" spans="2:19" ht="18.75" customHeight="1" x14ac:dyDescent="0.25">
      <c r="B17" s="110"/>
      <c r="C17" s="168" t="s">
        <v>5</v>
      </c>
      <c r="D17" s="169"/>
      <c r="E17" s="122">
        <v>46568</v>
      </c>
      <c r="F17" s="115"/>
      <c r="H17" s="104"/>
      <c r="I17" s="104"/>
      <c r="J17" s="104"/>
      <c r="K17" s="104"/>
      <c r="L17" s="104"/>
      <c r="M17" s="104"/>
      <c r="N17" s="104"/>
      <c r="O17" s="104"/>
      <c r="P17" s="104"/>
      <c r="Q17" s="104"/>
      <c r="R17" s="104"/>
    </row>
    <row r="18" spans="2:19" ht="18.75" customHeight="1" x14ac:dyDescent="0.25">
      <c r="B18" s="110"/>
      <c r="C18" s="168" t="s">
        <v>13</v>
      </c>
      <c r="D18" s="169"/>
      <c r="E18" s="16">
        <f>IF(OR($E$16="",$E$13="befüllt sich automatisch"),0,(($E$17-$E$16)/30.5)/$E$13)</f>
        <v>0</v>
      </c>
      <c r="F18" s="115"/>
      <c r="H18" s="104"/>
      <c r="I18" s="104"/>
      <c r="J18" s="104"/>
      <c r="K18" s="104"/>
      <c r="L18" s="104"/>
      <c r="M18" s="104"/>
      <c r="N18" s="104"/>
      <c r="O18" s="104"/>
      <c r="P18" s="104"/>
      <c r="Q18" s="104"/>
      <c r="R18" s="104"/>
    </row>
    <row r="19" spans="2:19" ht="18.75" customHeight="1" x14ac:dyDescent="0.25">
      <c r="B19" s="125"/>
      <c r="C19" s="126"/>
      <c r="D19" s="126"/>
      <c r="E19" s="126"/>
      <c r="F19" s="127"/>
      <c r="H19" s="104"/>
      <c r="I19" s="104"/>
      <c r="J19" s="104"/>
      <c r="K19" s="104"/>
      <c r="L19" s="104"/>
      <c r="M19" s="104"/>
      <c r="N19" s="104"/>
      <c r="O19" s="104"/>
      <c r="P19" s="104"/>
      <c r="Q19" s="104"/>
      <c r="R19" s="104"/>
    </row>
    <row r="20" spans="2:19" ht="13.8" x14ac:dyDescent="0.25"/>
    <row r="21" spans="2:19" ht="12" customHeight="1" x14ac:dyDescent="0.25">
      <c r="B21" s="106"/>
      <c r="C21" s="128"/>
      <c r="D21" s="107"/>
      <c r="E21" s="107"/>
      <c r="F21" s="107"/>
      <c r="G21" s="107"/>
      <c r="H21" s="107"/>
      <c r="I21" s="107"/>
      <c r="J21" s="107"/>
      <c r="K21" s="107"/>
      <c r="L21" s="107"/>
      <c r="M21" s="107"/>
      <c r="N21" s="107"/>
      <c r="O21" s="107"/>
      <c r="P21" s="107"/>
      <c r="Q21" s="177"/>
      <c r="R21" s="107"/>
      <c r="S21" s="109"/>
    </row>
    <row r="22" spans="2:19" ht="21" customHeight="1" x14ac:dyDescent="0.25">
      <c r="B22" s="110"/>
      <c r="C22" s="171" t="s">
        <v>71</v>
      </c>
      <c r="D22" s="171"/>
      <c r="E22" s="171"/>
      <c r="F22" s="129"/>
      <c r="G22" s="130" t="s">
        <v>69</v>
      </c>
      <c r="H22" s="144" t="s">
        <v>21</v>
      </c>
      <c r="I22" s="144" t="s">
        <v>23</v>
      </c>
      <c r="J22" s="144" t="s">
        <v>24</v>
      </c>
      <c r="K22" s="144" t="s">
        <v>25</v>
      </c>
      <c r="L22" s="144" t="s">
        <v>26</v>
      </c>
      <c r="M22" s="144" t="s">
        <v>27</v>
      </c>
      <c r="N22" s="144" t="s">
        <v>29</v>
      </c>
      <c r="O22" s="144" t="s">
        <v>28</v>
      </c>
      <c r="P22" s="144" t="s">
        <v>30</v>
      </c>
      <c r="Q22" s="178"/>
      <c r="R22" s="144" t="s">
        <v>73</v>
      </c>
      <c r="S22" s="114"/>
    </row>
    <row r="23" spans="2:19" ht="18" customHeight="1" x14ac:dyDescent="0.25">
      <c r="B23" s="110"/>
      <c r="C23" s="145" t="s">
        <v>17</v>
      </c>
      <c r="D23" s="170" t="s">
        <v>19</v>
      </c>
      <c r="E23" s="170"/>
      <c r="F23" s="21"/>
      <c r="G23" s="132">
        <f>SUM(H23:P23)</f>
        <v>0</v>
      </c>
      <c r="H23" s="136"/>
      <c r="I23" s="136"/>
      <c r="J23" s="136"/>
      <c r="K23" s="136"/>
      <c r="L23" s="136"/>
      <c r="M23" s="136"/>
      <c r="N23" s="136"/>
      <c r="O23" s="136"/>
      <c r="P23" s="136"/>
      <c r="Q23" s="178"/>
      <c r="R23" s="22"/>
      <c r="S23" s="114"/>
    </row>
    <row r="24" spans="2:19" ht="18" customHeight="1" x14ac:dyDescent="0.25">
      <c r="B24" s="110"/>
      <c r="C24" s="133" t="s">
        <v>18</v>
      </c>
      <c r="D24" s="173" t="s">
        <v>20</v>
      </c>
      <c r="E24" s="173"/>
      <c r="F24" s="24"/>
      <c r="G24" s="132">
        <f t="shared" ref="G24:G29" si="0">SUM(H24:P24)</f>
        <v>0</v>
      </c>
      <c r="H24" s="136"/>
      <c r="I24" s="136"/>
      <c r="J24" s="136"/>
      <c r="K24" s="136"/>
      <c r="L24" s="136"/>
      <c r="M24" s="136"/>
      <c r="N24" s="136"/>
      <c r="O24" s="136"/>
      <c r="P24" s="136"/>
      <c r="Q24" s="178"/>
      <c r="R24" s="22"/>
      <c r="S24" s="114"/>
    </row>
    <row r="25" spans="2:19" ht="36.75" customHeight="1" x14ac:dyDescent="0.25">
      <c r="B25" s="110"/>
      <c r="C25" s="133" t="s">
        <v>31</v>
      </c>
      <c r="D25" s="173" t="s">
        <v>32</v>
      </c>
      <c r="E25" s="173"/>
      <c r="F25" s="24"/>
      <c r="G25" s="132">
        <f t="shared" si="0"/>
        <v>0</v>
      </c>
      <c r="H25" s="136"/>
      <c r="I25" s="136"/>
      <c r="J25" s="136"/>
      <c r="K25" s="136"/>
      <c r="L25" s="136"/>
      <c r="M25" s="136"/>
      <c r="N25" s="136"/>
      <c r="O25" s="136"/>
      <c r="P25" s="136"/>
      <c r="Q25" s="178"/>
      <c r="R25" s="22"/>
      <c r="S25" s="114"/>
    </row>
    <row r="26" spans="2:19" ht="18" customHeight="1" x14ac:dyDescent="0.25">
      <c r="B26" s="110"/>
      <c r="C26" s="133" t="s">
        <v>33</v>
      </c>
      <c r="D26" s="173" t="s">
        <v>34</v>
      </c>
      <c r="E26" s="173"/>
      <c r="F26" s="24"/>
      <c r="G26" s="132">
        <f t="shared" si="0"/>
        <v>0</v>
      </c>
      <c r="H26" s="136"/>
      <c r="I26" s="136"/>
      <c r="J26" s="136"/>
      <c r="K26" s="136"/>
      <c r="L26" s="136"/>
      <c r="M26" s="136"/>
      <c r="N26" s="136"/>
      <c r="O26" s="136"/>
      <c r="P26" s="136"/>
      <c r="Q26" s="178"/>
      <c r="R26" s="22"/>
      <c r="S26" s="114"/>
    </row>
    <row r="27" spans="2:19" ht="18" customHeight="1" x14ac:dyDescent="0.25">
      <c r="B27" s="110"/>
      <c r="C27" s="145" t="s">
        <v>35</v>
      </c>
      <c r="D27" s="170" t="s">
        <v>119</v>
      </c>
      <c r="E27" s="170"/>
      <c r="F27" s="24"/>
      <c r="G27" s="132">
        <f t="shared" si="0"/>
        <v>0</v>
      </c>
      <c r="H27" s="136"/>
      <c r="I27" s="136"/>
      <c r="J27" s="136"/>
      <c r="K27" s="136"/>
      <c r="L27" s="136"/>
      <c r="M27" s="136"/>
      <c r="N27" s="136"/>
      <c r="O27" s="136"/>
      <c r="P27" s="136"/>
      <c r="Q27" s="178"/>
      <c r="R27" s="22"/>
      <c r="S27" s="114"/>
    </row>
    <row r="28" spans="2:19" ht="18" customHeight="1" x14ac:dyDescent="0.25">
      <c r="B28" s="110"/>
      <c r="C28" s="145" t="s">
        <v>37</v>
      </c>
      <c r="D28" s="170" t="s">
        <v>38</v>
      </c>
      <c r="E28" s="170"/>
      <c r="F28" s="24"/>
      <c r="G28" s="132">
        <f t="shared" si="0"/>
        <v>0</v>
      </c>
      <c r="H28" s="136"/>
      <c r="I28" s="136"/>
      <c r="J28" s="136"/>
      <c r="K28" s="136"/>
      <c r="L28" s="136"/>
      <c r="M28" s="136"/>
      <c r="N28" s="136"/>
      <c r="O28" s="136"/>
      <c r="P28" s="136"/>
      <c r="Q28" s="178"/>
      <c r="R28" s="22"/>
      <c r="S28" s="114"/>
    </row>
    <row r="29" spans="2:19" ht="39.75" customHeight="1" x14ac:dyDescent="0.25">
      <c r="B29" s="110"/>
      <c r="C29" s="145" t="s">
        <v>40</v>
      </c>
      <c r="D29" s="170" t="s">
        <v>39</v>
      </c>
      <c r="E29" s="170"/>
      <c r="F29" s="24"/>
      <c r="G29" s="132">
        <f t="shared" si="0"/>
        <v>0</v>
      </c>
      <c r="H29" s="136"/>
      <c r="I29" s="136"/>
      <c r="J29" s="136"/>
      <c r="K29" s="136"/>
      <c r="L29" s="136"/>
      <c r="M29" s="136"/>
      <c r="N29" s="136"/>
      <c r="O29" s="136"/>
      <c r="P29" s="136"/>
      <c r="Q29" s="178"/>
      <c r="R29" s="22"/>
      <c r="S29" s="114"/>
    </row>
    <row r="30" spans="2:19" ht="12" customHeight="1" x14ac:dyDescent="0.25">
      <c r="B30" s="125"/>
      <c r="C30" s="128"/>
      <c r="D30" s="126"/>
      <c r="E30" s="126"/>
      <c r="F30" s="126"/>
      <c r="G30" s="126"/>
      <c r="H30" s="124"/>
      <c r="I30" s="124"/>
      <c r="J30" s="124"/>
      <c r="K30" s="124"/>
      <c r="L30" s="124"/>
      <c r="M30" s="124"/>
      <c r="N30" s="124"/>
      <c r="O30" s="124"/>
      <c r="P30" s="124"/>
      <c r="Q30" s="179"/>
      <c r="R30" s="126"/>
      <c r="S30" s="127"/>
    </row>
    <row r="31" spans="2:19" ht="13.8" x14ac:dyDescent="0.25"/>
    <row r="32" spans="2:19" ht="12" customHeight="1" x14ac:dyDescent="0.25">
      <c r="B32" s="106"/>
      <c r="C32" s="107"/>
      <c r="D32" s="107"/>
      <c r="E32" s="107"/>
      <c r="F32" s="107"/>
      <c r="G32" s="107"/>
      <c r="H32" s="107"/>
      <c r="I32" s="107"/>
      <c r="J32" s="107"/>
      <c r="K32" s="107"/>
      <c r="L32" s="107"/>
      <c r="M32" s="107"/>
      <c r="N32" s="107"/>
      <c r="O32" s="107"/>
      <c r="P32" s="107"/>
      <c r="Q32" s="109"/>
      <c r="R32" s="104"/>
    </row>
    <row r="33" spans="2:18" ht="21" customHeight="1" x14ac:dyDescent="0.25">
      <c r="B33" s="134"/>
      <c r="C33" s="171" t="s">
        <v>72</v>
      </c>
      <c r="D33" s="171"/>
      <c r="E33" s="171"/>
      <c r="F33" s="113"/>
      <c r="G33" s="130" t="s">
        <v>69</v>
      </c>
      <c r="H33" s="172" t="s">
        <v>73</v>
      </c>
      <c r="I33" s="172"/>
      <c r="J33" s="172"/>
      <c r="K33" s="172"/>
      <c r="L33" s="172"/>
      <c r="M33" s="172"/>
      <c r="N33" s="172"/>
      <c r="O33" s="172"/>
      <c r="P33" s="172"/>
      <c r="Q33" s="111"/>
      <c r="R33" s="104"/>
    </row>
    <row r="34" spans="2:18" ht="25.5" customHeight="1" x14ac:dyDescent="0.25">
      <c r="B34" s="134"/>
      <c r="C34" s="145" t="s">
        <v>42</v>
      </c>
      <c r="D34" s="170" t="s">
        <v>41</v>
      </c>
      <c r="E34" s="170"/>
      <c r="F34" s="113"/>
      <c r="G34" s="25"/>
      <c r="H34" s="174"/>
      <c r="I34" s="174"/>
      <c r="J34" s="174"/>
      <c r="K34" s="174"/>
      <c r="L34" s="174"/>
      <c r="M34" s="174"/>
      <c r="N34" s="174"/>
      <c r="O34" s="174"/>
      <c r="P34" s="174"/>
      <c r="Q34" s="111"/>
      <c r="R34" s="104"/>
    </row>
    <row r="35" spans="2:18" ht="16.5" customHeight="1" x14ac:dyDescent="0.25">
      <c r="B35" s="110"/>
      <c r="C35" s="133" t="s">
        <v>44</v>
      </c>
      <c r="D35" s="173" t="s">
        <v>43</v>
      </c>
      <c r="E35" s="173"/>
      <c r="F35" s="24"/>
      <c r="G35" s="25"/>
      <c r="H35" s="174"/>
      <c r="I35" s="174"/>
      <c r="J35" s="174"/>
      <c r="K35" s="174"/>
      <c r="L35" s="174"/>
      <c r="M35" s="174"/>
      <c r="N35" s="174"/>
      <c r="O35" s="174"/>
      <c r="P35" s="174"/>
      <c r="Q35" s="114"/>
      <c r="R35" s="104"/>
    </row>
    <row r="36" spans="2:18" ht="24" customHeight="1" x14ac:dyDescent="0.25">
      <c r="B36" s="110"/>
      <c r="C36" s="145" t="s">
        <v>46</v>
      </c>
      <c r="D36" s="170" t="s">
        <v>45</v>
      </c>
      <c r="E36" s="170"/>
      <c r="F36" s="24"/>
      <c r="G36" s="25"/>
      <c r="H36" s="174"/>
      <c r="I36" s="174"/>
      <c r="J36" s="174"/>
      <c r="K36" s="174"/>
      <c r="L36" s="174"/>
      <c r="M36" s="174"/>
      <c r="N36" s="174"/>
      <c r="O36" s="174"/>
      <c r="P36" s="174"/>
      <c r="Q36" s="114"/>
      <c r="R36" s="104"/>
    </row>
    <row r="37" spans="2:18" ht="17.25" customHeight="1" x14ac:dyDescent="0.25">
      <c r="B37" s="110"/>
      <c r="C37" s="133" t="s">
        <v>48</v>
      </c>
      <c r="D37" s="173" t="s">
        <v>47</v>
      </c>
      <c r="E37" s="173"/>
      <c r="F37" s="24"/>
      <c r="G37" s="25"/>
      <c r="H37" s="174"/>
      <c r="I37" s="174"/>
      <c r="J37" s="174"/>
      <c r="K37" s="174"/>
      <c r="L37" s="174"/>
      <c r="M37" s="174"/>
      <c r="N37" s="174"/>
      <c r="O37" s="174"/>
      <c r="P37" s="174"/>
      <c r="Q37" s="114"/>
      <c r="R37" s="104"/>
    </row>
    <row r="38" spans="2:18" ht="12" customHeight="1" x14ac:dyDescent="0.25">
      <c r="B38" s="125"/>
      <c r="C38" s="128"/>
      <c r="D38" s="126"/>
      <c r="E38" s="126"/>
      <c r="F38" s="126"/>
      <c r="G38" s="126"/>
      <c r="H38" s="124"/>
      <c r="I38" s="124"/>
      <c r="J38" s="124"/>
      <c r="K38" s="124"/>
      <c r="L38" s="124"/>
      <c r="M38" s="124"/>
      <c r="N38" s="124"/>
      <c r="O38" s="124"/>
      <c r="P38" s="124"/>
      <c r="Q38" s="127"/>
      <c r="R38" s="104"/>
    </row>
    <row r="39" spans="2:18" ht="13.8" x14ac:dyDescent="0.25"/>
    <row r="40" spans="2:18" ht="12" customHeight="1" x14ac:dyDescent="0.25">
      <c r="B40" s="106"/>
      <c r="C40" s="107"/>
      <c r="D40" s="107"/>
      <c r="E40" s="107"/>
      <c r="F40" s="107"/>
      <c r="G40" s="107"/>
      <c r="H40" s="107"/>
      <c r="I40" s="107"/>
      <c r="J40" s="107"/>
      <c r="K40" s="107"/>
      <c r="L40" s="107"/>
      <c r="M40" s="107"/>
      <c r="N40" s="107"/>
      <c r="O40" s="107"/>
      <c r="P40" s="107"/>
      <c r="Q40" s="109"/>
      <c r="R40" s="104"/>
    </row>
    <row r="41" spans="2:18" ht="21" customHeight="1" x14ac:dyDescent="0.25">
      <c r="B41" s="110"/>
      <c r="C41" s="171" t="s">
        <v>70</v>
      </c>
      <c r="D41" s="171"/>
      <c r="E41" s="171"/>
      <c r="F41" s="113"/>
      <c r="G41" s="130" t="s">
        <v>69</v>
      </c>
      <c r="H41" s="172" t="s">
        <v>73</v>
      </c>
      <c r="I41" s="172"/>
      <c r="J41" s="172"/>
      <c r="K41" s="172"/>
      <c r="L41" s="172"/>
      <c r="M41" s="172"/>
      <c r="N41" s="172"/>
      <c r="O41" s="172"/>
      <c r="P41" s="172"/>
      <c r="Q41" s="111"/>
      <c r="R41" s="104"/>
    </row>
    <row r="42" spans="2:18" ht="19.5" customHeight="1" x14ac:dyDescent="0.25">
      <c r="B42" s="110"/>
      <c r="C42" s="143" t="s">
        <v>49</v>
      </c>
      <c r="D42" s="175" t="s">
        <v>50</v>
      </c>
      <c r="E42" s="175"/>
      <c r="F42" s="129"/>
      <c r="G42" s="27"/>
      <c r="H42" s="174"/>
      <c r="I42" s="174"/>
      <c r="J42" s="174"/>
      <c r="K42" s="174"/>
      <c r="L42" s="174"/>
      <c r="M42" s="174"/>
      <c r="N42" s="174"/>
      <c r="O42" s="174"/>
      <c r="P42" s="174"/>
      <c r="Q42" s="111"/>
      <c r="R42" s="104"/>
    </row>
    <row r="43" spans="2:18" ht="19.5" customHeight="1" x14ac:dyDescent="0.25">
      <c r="B43" s="110"/>
      <c r="C43" s="143" t="s">
        <v>51</v>
      </c>
      <c r="D43" s="175" t="s">
        <v>52</v>
      </c>
      <c r="E43" s="175"/>
      <c r="F43" s="129"/>
      <c r="G43" s="27"/>
      <c r="H43" s="174"/>
      <c r="I43" s="174"/>
      <c r="J43" s="174"/>
      <c r="K43" s="174"/>
      <c r="L43" s="174"/>
      <c r="M43" s="174"/>
      <c r="N43" s="174"/>
      <c r="O43" s="174"/>
      <c r="P43" s="174"/>
      <c r="Q43" s="114"/>
      <c r="R43" s="104"/>
    </row>
    <row r="44" spans="2:18" ht="19.5" customHeight="1" x14ac:dyDescent="0.25">
      <c r="B44" s="110"/>
      <c r="C44" s="143" t="s">
        <v>54</v>
      </c>
      <c r="D44" s="175" t="s">
        <v>53</v>
      </c>
      <c r="E44" s="175"/>
      <c r="F44" s="24"/>
      <c r="G44" s="27"/>
      <c r="H44" s="174"/>
      <c r="I44" s="174"/>
      <c r="J44" s="174"/>
      <c r="K44" s="174"/>
      <c r="L44" s="174"/>
      <c r="M44" s="174"/>
      <c r="N44" s="174"/>
      <c r="O44" s="174"/>
      <c r="P44" s="174"/>
      <c r="Q44" s="114"/>
      <c r="R44" s="104"/>
    </row>
    <row r="45" spans="2:18" ht="19.5" customHeight="1" x14ac:dyDescent="0.25">
      <c r="B45" s="110"/>
      <c r="C45" s="143" t="s">
        <v>56</v>
      </c>
      <c r="D45" s="175" t="s">
        <v>55</v>
      </c>
      <c r="E45" s="175"/>
      <c r="F45" s="24"/>
      <c r="G45" s="27"/>
      <c r="H45" s="174"/>
      <c r="I45" s="174"/>
      <c r="J45" s="174"/>
      <c r="K45" s="174"/>
      <c r="L45" s="174"/>
      <c r="M45" s="174"/>
      <c r="N45" s="174"/>
      <c r="O45" s="174"/>
      <c r="P45" s="174"/>
      <c r="Q45" s="114"/>
      <c r="R45" s="104"/>
    </row>
    <row r="46" spans="2:18" ht="19.5" customHeight="1" x14ac:dyDescent="0.25">
      <c r="B46" s="110"/>
      <c r="C46" s="143" t="s">
        <v>58</v>
      </c>
      <c r="D46" s="175" t="s">
        <v>57</v>
      </c>
      <c r="E46" s="175"/>
      <c r="F46" s="24"/>
      <c r="G46" s="27"/>
      <c r="H46" s="174"/>
      <c r="I46" s="174"/>
      <c r="J46" s="174"/>
      <c r="K46" s="174"/>
      <c r="L46" s="174"/>
      <c r="M46" s="174"/>
      <c r="N46" s="174"/>
      <c r="O46" s="174"/>
      <c r="P46" s="174"/>
      <c r="Q46" s="114"/>
      <c r="R46" s="104"/>
    </row>
    <row r="47" spans="2:18" ht="19.5" customHeight="1" x14ac:dyDescent="0.25">
      <c r="B47" s="110"/>
      <c r="C47" s="143" t="s">
        <v>60</v>
      </c>
      <c r="D47" s="175" t="s">
        <v>59</v>
      </c>
      <c r="E47" s="175"/>
      <c r="F47" s="24"/>
      <c r="G47" s="27"/>
      <c r="H47" s="174"/>
      <c r="I47" s="174"/>
      <c r="J47" s="174"/>
      <c r="K47" s="174"/>
      <c r="L47" s="174"/>
      <c r="M47" s="174"/>
      <c r="N47" s="174"/>
      <c r="O47" s="174"/>
      <c r="P47" s="174"/>
      <c r="Q47" s="114"/>
      <c r="R47" s="104"/>
    </row>
    <row r="48" spans="2:18" ht="24" customHeight="1" x14ac:dyDescent="0.25">
      <c r="B48" s="110"/>
      <c r="C48" s="143" t="s">
        <v>62</v>
      </c>
      <c r="D48" s="175" t="s">
        <v>61</v>
      </c>
      <c r="E48" s="175"/>
      <c r="F48" s="24"/>
      <c r="G48" s="27"/>
      <c r="H48" s="174"/>
      <c r="I48" s="174"/>
      <c r="J48" s="174"/>
      <c r="K48" s="174"/>
      <c r="L48" s="174"/>
      <c r="M48" s="174"/>
      <c r="N48" s="174"/>
      <c r="O48" s="174"/>
      <c r="P48" s="174"/>
      <c r="Q48" s="111"/>
      <c r="R48" s="104"/>
    </row>
    <row r="49" spans="2:18" ht="19.5" customHeight="1" x14ac:dyDescent="0.25">
      <c r="B49" s="110"/>
      <c r="C49" s="143" t="s">
        <v>64</v>
      </c>
      <c r="D49" s="175" t="s">
        <v>63</v>
      </c>
      <c r="E49" s="175"/>
      <c r="F49" s="24"/>
      <c r="G49" s="27"/>
      <c r="H49" s="174"/>
      <c r="I49" s="174"/>
      <c r="J49" s="174"/>
      <c r="K49" s="174"/>
      <c r="L49" s="174"/>
      <c r="M49" s="174"/>
      <c r="N49" s="174"/>
      <c r="O49" s="174"/>
      <c r="P49" s="174"/>
      <c r="Q49" s="111"/>
      <c r="R49" s="104"/>
    </row>
    <row r="50" spans="2:18" ht="19.5" customHeight="1" x14ac:dyDescent="0.25">
      <c r="B50" s="110"/>
      <c r="C50" s="143" t="s">
        <v>66</v>
      </c>
      <c r="D50" s="175" t="s">
        <v>65</v>
      </c>
      <c r="E50" s="175"/>
      <c r="F50" s="21"/>
      <c r="G50" s="27"/>
      <c r="H50" s="174"/>
      <c r="I50" s="174"/>
      <c r="J50" s="174"/>
      <c r="K50" s="174"/>
      <c r="L50" s="174"/>
      <c r="M50" s="174"/>
      <c r="N50" s="174"/>
      <c r="O50" s="174"/>
      <c r="P50" s="174"/>
      <c r="Q50" s="114"/>
      <c r="R50" s="104"/>
    </row>
    <row r="51" spans="2:18" ht="19.5" customHeight="1" x14ac:dyDescent="0.25">
      <c r="B51" s="110"/>
      <c r="C51" s="143" t="s">
        <v>68</v>
      </c>
      <c r="D51" s="175" t="s">
        <v>67</v>
      </c>
      <c r="E51" s="175"/>
      <c r="F51" s="24"/>
      <c r="G51" s="27"/>
      <c r="H51" s="174"/>
      <c r="I51" s="174"/>
      <c r="J51" s="174"/>
      <c r="K51" s="174"/>
      <c r="L51" s="174"/>
      <c r="M51" s="174"/>
      <c r="N51" s="174"/>
      <c r="O51" s="174"/>
      <c r="P51" s="174"/>
      <c r="Q51" s="114"/>
      <c r="R51" s="104"/>
    </row>
    <row r="52" spans="2:18" ht="12" customHeight="1" x14ac:dyDescent="0.25">
      <c r="B52" s="125"/>
      <c r="C52" s="126"/>
      <c r="D52" s="126"/>
      <c r="E52" s="126"/>
      <c r="F52" s="126"/>
      <c r="G52" s="126"/>
      <c r="H52" s="126"/>
      <c r="I52" s="126"/>
      <c r="J52" s="126"/>
      <c r="K52" s="126"/>
      <c r="L52" s="126"/>
      <c r="M52" s="126"/>
      <c r="N52" s="126"/>
      <c r="O52" s="126"/>
      <c r="P52" s="126"/>
      <c r="Q52" s="127"/>
      <c r="R52" s="104"/>
    </row>
    <row r="53" spans="2:18" ht="13.8" x14ac:dyDescent="0.25"/>
    <row r="54" spans="2:18" ht="18" customHeight="1" x14ac:dyDescent="0.25">
      <c r="E54" s="105"/>
      <c r="F54" s="104"/>
      <c r="G54" s="105"/>
      <c r="R54" s="104"/>
    </row>
    <row r="55" spans="2:18" ht="18" customHeight="1" x14ac:dyDescent="0.25">
      <c r="E55" s="105"/>
      <c r="F55" s="104"/>
      <c r="G55" s="105"/>
      <c r="R55" s="104"/>
    </row>
    <row r="56" spans="2:18" ht="18.75" customHeight="1" x14ac:dyDescent="0.25">
      <c r="E56" s="105"/>
      <c r="F56" s="104"/>
      <c r="G56" s="105"/>
      <c r="R56" s="104"/>
    </row>
    <row r="57" spans="2:18" ht="13.8" x14ac:dyDescent="0.25">
      <c r="E57" s="105"/>
      <c r="F57" s="104"/>
      <c r="G57" s="105"/>
      <c r="R57" s="104"/>
    </row>
    <row r="58" spans="2:18" ht="18.75" customHeight="1" x14ac:dyDescent="0.25">
      <c r="E58" s="105"/>
      <c r="F58" s="104"/>
      <c r="G58" s="105"/>
      <c r="R58" s="104"/>
    </row>
    <row r="59" spans="2:18" ht="33" customHeight="1" x14ac:dyDescent="0.25">
      <c r="E59" s="105"/>
      <c r="F59" s="104"/>
      <c r="G59" s="105"/>
      <c r="R59" s="104"/>
    </row>
    <row r="60" spans="2:18" ht="18.75" customHeight="1" x14ac:dyDescent="0.25">
      <c r="E60" s="105"/>
      <c r="F60" s="104"/>
      <c r="G60" s="105"/>
      <c r="R60" s="104"/>
    </row>
    <row r="61" spans="2:18" ht="13.8" x14ac:dyDescent="0.25">
      <c r="E61" s="105"/>
      <c r="F61" s="104"/>
      <c r="G61" s="105"/>
      <c r="R61" s="104"/>
    </row>
    <row r="62" spans="2:18" ht="13.8" x14ac:dyDescent="0.25">
      <c r="E62" s="105"/>
      <c r="F62" s="104"/>
      <c r="G62" s="105"/>
      <c r="R62" s="104"/>
    </row>
    <row r="63" spans="2:18" ht="18.75" customHeight="1" x14ac:dyDescent="0.25">
      <c r="E63" s="105"/>
      <c r="F63" s="104"/>
      <c r="G63" s="105"/>
      <c r="R63" s="104"/>
    </row>
  </sheetData>
  <sheetProtection algorithmName="SHA-512" hashValue="wHq3NCQqgEcZ0BE6JksdE1Yf+wBpsnX9KgAbLZG1KOiRy/i383DNSFNrz333X7eZxOxdLjGFR0VaigH2KbgzMQ==" saltValue="yZUAE6wfXAQaDGB2e+F1Cw==" spinCount="100000" sheet="1" formatCells="0" formatRows="0" selectLockedCells="1"/>
  <mergeCells count="56">
    <mergeCell ref="C3:E3"/>
    <mergeCell ref="C5:E5"/>
    <mergeCell ref="C6:D6"/>
    <mergeCell ref="I6:O13"/>
    <mergeCell ref="C7:D7"/>
    <mergeCell ref="C8:D8"/>
    <mergeCell ref="C9:D9"/>
    <mergeCell ref="C10:D10"/>
    <mergeCell ref="C11:D11"/>
    <mergeCell ref="C12:D12"/>
    <mergeCell ref="Q21:Q30"/>
    <mergeCell ref="C22:E22"/>
    <mergeCell ref="D23:E23"/>
    <mergeCell ref="D24:E24"/>
    <mergeCell ref="D25:E25"/>
    <mergeCell ref="H33:P33"/>
    <mergeCell ref="C13:D13"/>
    <mergeCell ref="C15:E15"/>
    <mergeCell ref="C16:D16"/>
    <mergeCell ref="C17:D17"/>
    <mergeCell ref="C18:D18"/>
    <mergeCell ref="D26:E26"/>
    <mergeCell ref="D27:E27"/>
    <mergeCell ref="D28:E28"/>
    <mergeCell ref="D29:E29"/>
    <mergeCell ref="C33:E33"/>
    <mergeCell ref="D34:E34"/>
    <mergeCell ref="H34:P34"/>
    <mergeCell ref="D35:E35"/>
    <mergeCell ref="H35:P35"/>
    <mergeCell ref="D36:E36"/>
    <mergeCell ref="H36:P36"/>
    <mergeCell ref="D37:E37"/>
    <mergeCell ref="H37:P37"/>
    <mergeCell ref="C41:E41"/>
    <mergeCell ref="H41:P41"/>
    <mergeCell ref="D42:E42"/>
    <mergeCell ref="H42:P42"/>
    <mergeCell ref="D43:E43"/>
    <mergeCell ref="H43:P43"/>
    <mergeCell ref="D44:E44"/>
    <mergeCell ref="H44:P44"/>
    <mergeCell ref="D45:E45"/>
    <mergeCell ref="H45:P45"/>
    <mergeCell ref="D46:E46"/>
    <mergeCell ref="H46:P46"/>
    <mergeCell ref="D47:E47"/>
    <mergeCell ref="H47:P47"/>
    <mergeCell ref="D48:E48"/>
    <mergeCell ref="H48:P48"/>
    <mergeCell ref="D49:E49"/>
    <mergeCell ref="H49:P49"/>
    <mergeCell ref="D50:E50"/>
    <mergeCell ref="H50:P50"/>
    <mergeCell ref="D51:E51"/>
    <mergeCell ref="H51:P51"/>
  </mergeCells>
  <conditionalFormatting sqref="D42:D51">
    <cfRule type="expression" dxfId="19" priority="1" stopIfTrue="1">
      <formula>LEFT(D42,7)="Bereich"</formula>
    </cfRule>
    <cfRule type="expression" dxfId="18" priority="2" stopIfTrue="1">
      <formula>LEFT(D42,5)="davon"</formula>
    </cfRule>
  </conditionalFormatting>
  <dataValidations count="1">
    <dataValidation type="list" allowBlank="1" showInputMessage="1" showErrorMessage="1" promptTitle="Dropdown-Menü" prompt="Bitte aus dem Dropdown-Menü auswählen!" sqref="WVW983034:WVZ983035 WCE983034:WCH983035 VSI983034:VSL983035 VIM983034:VIP983035 UYQ983034:UYT983035 UOU983034:UOX983035 UEY983034:UFB983035 TVC983034:TVF983035 TLG983034:TLJ983035 TBK983034:TBN983035 SRO983034:SRR983035 SHS983034:SHV983035 RXW983034:RXZ983035 ROA983034:ROD983035 REE983034:REH983035 QUI983034:QUL983035 QKM983034:QKP983035 QAQ983034:QAT983035 PQU983034:PQX983035 PGY983034:PHB983035 OXC983034:OXF983035 ONG983034:ONJ983035 ODK983034:ODN983035 NTO983034:NTR983035 NJS983034:NJV983035 MZW983034:MZZ983035 MQA983034:MQD983035 MGE983034:MGH983035 LWI983034:LWL983035 LMM983034:LMP983035 LCQ983034:LCT983035 KSU983034:KSX983035 KIY983034:KJB983035 JZC983034:JZF983035 JPG983034:JPJ983035 JFK983034:JFN983035 IVO983034:IVR983035 ILS983034:ILV983035 IBW983034:IBZ983035 HSA983034:HSD983035 HIE983034:HIH983035 GYI983034:GYL983035 GOM983034:GOP983035 GEQ983034:GET983035 FUU983034:FUX983035 FKY983034:FLB983035 FBC983034:FBF983035 ERG983034:ERJ983035 EHK983034:EHN983035 DXO983034:DXR983035 DNS983034:DNV983035 DDW983034:DDZ983035 CUA983034:CUD983035 CKE983034:CKH983035 CAI983034:CAL983035 BQM983034:BQP983035 BGQ983034:BGT983035 AWU983034:AWX983035 AMY983034:ANB983035 ADC983034:ADF983035 TG983034:TJ983035 JK983034:JN983035 WVW917498:WVZ917499 WMA917498:WMD917499 WCE917498:WCH917499 VSI917498:VSL917499 VIM917498:VIP917499 UYQ917498:UYT917499 UOU917498:UOX917499 UEY917498:UFB917499 TVC917498:TVF917499 TLG917498:TLJ917499 TBK917498:TBN917499 SRO917498:SRR917499 SHS917498:SHV917499 RXW917498:RXZ917499 ROA917498:ROD917499 REE917498:REH917499 QUI917498:QUL917499 QKM917498:QKP917499 QAQ917498:QAT917499 PQU917498:PQX917499 PGY917498:PHB917499 OXC917498:OXF917499 ONG917498:ONJ917499 ODK917498:ODN917499 NTO917498:NTR917499 NJS917498:NJV917499 MZW917498:MZZ917499 MQA917498:MQD917499 MGE917498:MGH917499 LWI917498:LWL917499 LMM917498:LMP917499 LCQ917498:LCT917499 KSU917498:KSX917499 KIY917498:KJB917499 JZC917498:JZF917499 JPG917498:JPJ917499 JFK917498:JFN917499 IVO917498:IVR917499 ILS917498:ILV917499 IBW917498:IBZ917499 HSA917498:HSD917499 HIE917498:HIH917499 GYI917498:GYL917499 GOM917498:GOP917499 GEQ917498:GET917499 FUU917498:FUX917499 FKY917498:FLB917499 FBC917498:FBF917499 ERG917498:ERJ917499 EHK917498:EHN917499 DXO917498:DXR917499 DNS917498:DNV917499 DDW917498:DDZ917499 CUA917498:CUD917499 CKE917498:CKH917499 CAI917498:CAL917499 BQM917498:BQP917499 BGQ917498:BGT917499 AWU917498:AWX917499 AMY917498:ANB917499 ADC917498:ADF917499 TG917498:TJ917499 JK917498:JN917499 WVW851962:WVZ851963 WMA851962:WMD851963 WCE851962:WCH851963 VSI851962:VSL851963 VIM851962:VIP851963 UYQ851962:UYT851963 UOU851962:UOX851963 UEY851962:UFB851963 TVC851962:TVF851963 TLG851962:TLJ851963 TBK851962:TBN851963 SRO851962:SRR851963 SHS851962:SHV851963 RXW851962:RXZ851963 ROA851962:ROD851963 REE851962:REH851963 QUI851962:QUL851963 QKM851962:QKP851963 QAQ851962:QAT851963 PQU851962:PQX851963 PGY851962:PHB851963 OXC851962:OXF851963 ONG851962:ONJ851963 ODK851962:ODN851963 NTO851962:NTR851963 NJS851962:NJV851963 MZW851962:MZZ851963 MQA851962:MQD851963 MGE851962:MGH851963 LWI851962:LWL851963 LMM851962:LMP851963 LCQ851962:LCT851963 KSU851962:KSX851963 KIY851962:KJB851963 JZC851962:JZF851963 JPG851962:JPJ851963 JFK851962:JFN851963 IVO851962:IVR851963 ILS851962:ILV851963 IBW851962:IBZ851963 HSA851962:HSD851963 HIE851962:HIH851963 GYI851962:GYL851963 GOM851962:GOP851963 GEQ851962:GET851963 FUU851962:FUX851963 FKY851962:FLB851963 FBC851962:FBF851963 ERG851962:ERJ851963 EHK851962:EHN851963 DXO851962:DXR851963 DNS851962:DNV851963 DDW851962:DDZ851963 CUA851962:CUD851963 CKE851962:CKH851963 CAI851962:CAL851963 BQM851962:BQP851963 BGQ851962:BGT851963 AWU851962:AWX851963 AMY851962:ANB851963 ADC851962:ADF851963 TG851962:TJ851963 JK851962:JN851963 WVW786426:WVZ786427 WMA786426:WMD786427 WCE786426:WCH786427 VSI786426:VSL786427 VIM786426:VIP786427 UYQ786426:UYT786427 UOU786426:UOX786427 UEY786426:UFB786427 TVC786426:TVF786427 TLG786426:TLJ786427 TBK786426:TBN786427 SRO786426:SRR786427 SHS786426:SHV786427 RXW786426:RXZ786427 ROA786426:ROD786427 REE786426:REH786427 QUI786426:QUL786427 QKM786426:QKP786427 QAQ786426:QAT786427 PQU786426:PQX786427 PGY786426:PHB786427 OXC786426:OXF786427 ONG786426:ONJ786427 ODK786426:ODN786427 NTO786426:NTR786427 NJS786426:NJV786427 MZW786426:MZZ786427 MQA786426:MQD786427 MGE786426:MGH786427 LWI786426:LWL786427 LMM786426:LMP786427 LCQ786426:LCT786427 KSU786426:KSX786427 KIY786426:KJB786427 JZC786426:JZF786427 JPG786426:JPJ786427 JFK786426:JFN786427 IVO786426:IVR786427 ILS786426:ILV786427 IBW786426:IBZ786427 HSA786426:HSD786427 HIE786426:HIH786427 GYI786426:GYL786427 GOM786426:GOP786427 GEQ786426:GET786427 FUU786426:FUX786427 FKY786426:FLB786427 FBC786426:FBF786427 ERG786426:ERJ786427 EHK786426:EHN786427 DXO786426:DXR786427 DNS786426:DNV786427 DDW786426:DDZ786427 CUA786426:CUD786427 CKE786426:CKH786427 CAI786426:CAL786427 BQM786426:BQP786427 BGQ786426:BGT786427 AWU786426:AWX786427 AMY786426:ANB786427 ADC786426:ADF786427 TG786426:TJ786427 JK786426:JN786427 WVW720890:WVZ720891 WMA720890:WMD720891 WCE720890:WCH720891 VSI720890:VSL720891 VIM720890:VIP720891 UYQ720890:UYT720891 UOU720890:UOX720891 UEY720890:UFB720891 TVC720890:TVF720891 TLG720890:TLJ720891 TBK720890:TBN720891 SRO720890:SRR720891 SHS720890:SHV720891 RXW720890:RXZ720891 ROA720890:ROD720891 REE720890:REH720891 QUI720890:QUL720891 QKM720890:QKP720891 QAQ720890:QAT720891 PQU720890:PQX720891 PGY720890:PHB720891 OXC720890:OXF720891 ONG720890:ONJ720891 ODK720890:ODN720891 NTO720890:NTR720891 NJS720890:NJV720891 MZW720890:MZZ720891 MQA720890:MQD720891 MGE720890:MGH720891 LWI720890:LWL720891 LMM720890:LMP720891 LCQ720890:LCT720891 KSU720890:KSX720891 KIY720890:KJB720891 JZC720890:JZF720891 JPG720890:JPJ720891 JFK720890:JFN720891 IVO720890:IVR720891 ILS720890:ILV720891 IBW720890:IBZ720891 HSA720890:HSD720891 HIE720890:HIH720891 GYI720890:GYL720891 GOM720890:GOP720891 GEQ720890:GET720891 FUU720890:FUX720891 FKY720890:FLB720891 FBC720890:FBF720891 ERG720890:ERJ720891 EHK720890:EHN720891 DXO720890:DXR720891 DNS720890:DNV720891 DDW720890:DDZ720891 CUA720890:CUD720891 CKE720890:CKH720891 CAI720890:CAL720891 BQM720890:BQP720891 BGQ720890:BGT720891 AWU720890:AWX720891 AMY720890:ANB720891 ADC720890:ADF720891 TG720890:TJ720891 JK720890:JN720891 WVW655354:WVZ655355 WMA655354:WMD655355 WCE655354:WCH655355 VSI655354:VSL655355 VIM655354:VIP655355 UYQ655354:UYT655355 UOU655354:UOX655355 UEY655354:UFB655355 TVC655354:TVF655355 TLG655354:TLJ655355 TBK655354:TBN655355 SRO655354:SRR655355 SHS655354:SHV655355 RXW655354:RXZ655355 ROA655354:ROD655355 REE655354:REH655355 QUI655354:QUL655355 QKM655354:QKP655355 QAQ655354:QAT655355 PQU655354:PQX655355 PGY655354:PHB655355 OXC655354:OXF655355 ONG655354:ONJ655355 ODK655354:ODN655355 NTO655354:NTR655355 NJS655354:NJV655355 MZW655354:MZZ655355 MQA655354:MQD655355 MGE655354:MGH655355 LWI655354:LWL655355 LMM655354:LMP655355 LCQ655354:LCT655355 KSU655354:KSX655355 KIY655354:KJB655355 JZC655354:JZF655355 JPG655354:JPJ655355 JFK655354:JFN655355 IVO655354:IVR655355 ILS655354:ILV655355 IBW655354:IBZ655355 HSA655354:HSD655355 HIE655354:HIH655355 GYI655354:GYL655355 GOM655354:GOP655355 GEQ655354:GET655355 FUU655354:FUX655355 FKY655354:FLB655355 FBC655354:FBF655355 ERG655354:ERJ655355 EHK655354:EHN655355 DXO655354:DXR655355 DNS655354:DNV655355 DDW655354:DDZ655355 CUA655354:CUD655355 CKE655354:CKH655355 CAI655354:CAL655355 BQM655354:BQP655355 BGQ655354:BGT655355 AWU655354:AWX655355 AMY655354:ANB655355 ADC655354:ADF655355 TG655354:TJ655355 JK655354:JN655355 WVW589818:WVZ589819 WMA589818:WMD589819 WCE589818:WCH589819 VSI589818:VSL589819 VIM589818:VIP589819 UYQ589818:UYT589819 UOU589818:UOX589819 UEY589818:UFB589819 TVC589818:TVF589819 TLG589818:TLJ589819 TBK589818:TBN589819 SRO589818:SRR589819 SHS589818:SHV589819 RXW589818:RXZ589819 ROA589818:ROD589819 REE589818:REH589819 QUI589818:QUL589819 QKM589818:QKP589819 QAQ589818:QAT589819 PQU589818:PQX589819 PGY589818:PHB589819 OXC589818:OXF589819 ONG589818:ONJ589819 ODK589818:ODN589819 NTO589818:NTR589819 NJS589818:NJV589819 MZW589818:MZZ589819 MQA589818:MQD589819 MGE589818:MGH589819 LWI589818:LWL589819 LMM589818:LMP589819 LCQ589818:LCT589819 KSU589818:KSX589819 KIY589818:KJB589819 JZC589818:JZF589819 JPG589818:JPJ589819 JFK589818:JFN589819 IVO589818:IVR589819 ILS589818:ILV589819 IBW589818:IBZ589819 HSA589818:HSD589819 HIE589818:HIH589819 GYI589818:GYL589819 GOM589818:GOP589819 GEQ589818:GET589819 FUU589818:FUX589819 FKY589818:FLB589819 FBC589818:FBF589819 ERG589818:ERJ589819 EHK589818:EHN589819 DXO589818:DXR589819 DNS589818:DNV589819 DDW589818:DDZ589819 CUA589818:CUD589819 CKE589818:CKH589819 CAI589818:CAL589819 BQM589818:BQP589819 BGQ589818:BGT589819 AWU589818:AWX589819 AMY589818:ANB589819 ADC589818:ADF589819 TG589818:TJ589819 JK589818:JN589819 WVW524282:WVZ524283 WMA524282:WMD524283 WCE524282:WCH524283 VSI524282:VSL524283 VIM524282:VIP524283 UYQ524282:UYT524283 UOU524282:UOX524283 UEY524282:UFB524283 TVC524282:TVF524283 TLG524282:TLJ524283 TBK524282:TBN524283 SRO524282:SRR524283 SHS524282:SHV524283 RXW524282:RXZ524283 ROA524282:ROD524283 REE524282:REH524283 QUI524282:QUL524283 QKM524282:QKP524283 QAQ524282:QAT524283 PQU524282:PQX524283 PGY524282:PHB524283 OXC524282:OXF524283 ONG524282:ONJ524283 ODK524282:ODN524283 NTO524282:NTR524283 NJS524282:NJV524283 MZW524282:MZZ524283 MQA524282:MQD524283 MGE524282:MGH524283 LWI524282:LWL524283 LMM524282:LMP524283 LCQ524282:LCT524283 KSU524282:KSX524283 KIY524282:KJB524283 JZC524282:JZF524283 JPG524282:JPJ524283 JFK524282:JFN524283 IVO524282:IVR524283 ILS524282:ILV524283 IBW524282:IBZ524283 HSA524282:HSD524283 HIE524282:HIH524283 GYI524282:GYL524283 GOM524282:GOP524283 GEQ524282:GET524283 FUU524282:FUX524283 FKY524282:FLB524283 FBC524282:FBF524283 ERG524282:ERJ524283 EHK524282:EHN524283 DXO524282:DXR524283 DNS524282:DNV524283 DDW524282:DDZ524283 CUA524282:CUD524283 CKE524282:CKH524283 CAI524282:CAL524283 BQM524282:BQP524283 BGQ524282:BGT524283 AWU524282:AWX524283 AMY524282:ANB524283 ADC524282:ADF524283 TG524282:TJ524283 JK524282:JN524283 WVW458746:WVZ458747 WMA458746:WMD458747 WCE458746:WCH458747 VSI458746:VSL458747 VIM458746:VIP458747 UYQ458746:UYT458747 UOU458746:UOX458747 UEY458746:UFB458747 TVC458746:TVF458747 TLG458746:TLJ458747 TBK458746:TBN458747 SRO458746:SRR458747 SHS458746:SHV458747 RXW458746:RXZ458747 ROA458746:ROD458747 REE458746:REH458747 QUI458746:QUL458747 QKM458746:QKP458747 QAQ458746:QAT458747 PQU458746:PQX458747 PGY458746:PHB458747 OXC458746:OXF458747 ONG458746:ONJ458747 ODK458746:ODN458747 NTO458746:NTR458747 NJS458746:NJV458747 MZW458746:MZZ458747 MQA458746:MQD458747 MGE458746:MGH458747 LWI458746:LWL458747 LMM458746:LMP458747 LCQ458746:LCT458747 KSU458746:KSX458747 KIY458746:KJB458747 JZC458746:JZF458747 JPG458746:JPJ458747 JFK458746:JFN458747 IVO458746:IVR458747 ILS458746:ILV458747 IBW458746:IBZ458747 HSA458746:HSD458747 HIE458746:HIH458747 GYI458746:GYL458747 GOM458746:GOP458747 GEQ458746:GET458747 FUU458746:FUX458747 FKY458746:FLB458747 FBC458746:FBF458747 ERG458746:ERJ458747 EHK458746:EHN458747 DXO458746:DXR458747 DNS458746:DNV458747 DDW458746:DDZ458747 CUA458746:CUD458747 CKE458746:CKH458747 CAI458746:CAL458747 BQM458746:BQP458747 BGQ458746:BGT458747 AWU458746:AWX458747 AMY458746:ANB458747 ADC458746:ADF458747 TG458746:TJ458747 JK458746:JN458747 WVW393210:WVZ393211 WMA393210:WMD393211 WCE393210:WCH393211 VSI393210:VSL393211 VIM393210:VIP393211 UYQ393210:UYT393211 UOU393210:UOX393211 UEY393210:UFB393211 TVC393210:TVF393211 TLG393210:TLJ393211 TBK393210:TBN393211 SRO393210:SRR393211 SHS393210:SHV393211 RXW393210:RXZ393211 ROA393210:ROD393211 REE393210:REH393211 QUI393210:QUL393211 QKM393210:QKP393211 QAQ393210:QAT393211 PQU393210:PQX393211 PGY393210:PHB393211 OXC393210:OXF393211 ONG393210:ONJ393211 ODK393210:ODN393211 NTO393210:NTR393211 NJS393210:NJV393211 MZW393210:MZZ393211 MQA393210:MQD393211 MGE393210:MGH393211 LWI393210:LWL393211 LMM393210:LMP393211 LCQ393210:LCT393211 KSU393210:KSX393211 KIY393210:KJB393211 JZC393210:JZF393211 JPG393210:JPJ393211 JFK393210:JFN393211 IVO393210:IVR393211 ILS393210:ILV393211 IBW393210:IBZ393211 HSA393210:HSD393211 HIE393210:HIH393211 GYI393210:GYL393211 GOM393210:GOP393211 GEQ393210:GET393211 FUU393210:FUX393211 FKY393210:FLB393211 FBC393210:FBF393211 ERG393210:ERJ393211 EHK393210:EHN393211 DXO393210:DXR393211 DNS393210:DNV393211 DDW393210:DDZ393211 CUA393210:CUD393211 CKE393210:CKH393211 CAI393210:CAL393211 BQM393210:BQP393211 BGQ393210:BGT393211 AWU393210:AWX393211 AMY393210:ANB393211 ADC393210:ADF393211 TG393210:TJ393211 JK393210:JN393211 WVW327674:WVZ327675 WMA327674:WMD327675 WCE327674:WCH327675 VSI327674:VSL327675 VIM327674:VIP327675 UYQ327674:UYT327675 UOU327674:UOX327675 UEY327674:UFB327675 TVC327674:TVF327675 TLG327674:TLJ327675 TBK327674:TBN327675 SRO327674:SRR327675 SHS327674:SHV327675 RXW327674:RXZ327675 ROA327674:ROD327675 REE327674:REH327675 QUI327674:QUL327675 QKM327674:QKP327675 QAQ327674:QAT327675 PQU327674:PQX327675 PGY327674:PHB327675 OXC327674:OXF327675 ONG327674:ONJ327675 ODK327674:ODN327675 NTO327674:NTR327675 NJS327674:NJV327675 MZW327674:MZZ327675 MQA327674:MQD327675 MGE327674:MGH327675 LWI327674:LWL327675 LMM327674:LMP327675 LCQ327674:LCT327675 KSU327674:KSX327675 KIY327674:KJB327675 JZC327674:JZF327675 JPG327674:JPJ327675 JFK327674:JFN327675 IVO327674:IVR327675 ILS327674:ILV327675 IBW327674:IBZ327675 HSA327674:HSD327675 HIE327674:HIH327675 GYI327674:GYL327675 GOM327674:GOP327675 GEQ327674:GET327675 FUU327674:FUX327675 FKY327674:FLB327675 FBC327674:FBF327675 ERG327674:ERJ327675 EHK327674:EHN327675 DXO327674:DXR327675 DNS327674:DNV327675 DDW327674:DDZ327675 CUA327674:CUD327675 CKE327674:CKH327675 CAI327674:CAL327675 BQM327674:BQP327675 BGQ327674:BGT327675 AWU327674:AWX327675 AMY327674:ANB327675 ADC327674:ADF327675 TG327674:TJ327675 JK327674:JN327675 WVW262138:WVZ262139 WMA262138:WMD262139 WCE262138:WCH262139 VSI262138:VSL262139 VIM262138:VIP262139 UYQ262138:UYT262139 UOU262138:UOX262139 UEY262138:UFB262139 TVC262138:TVF262139 TLG262138:TLJ262139 TBK262138:TBN262139 SRO262138:SRR262139 SHS262138:SHV262139 RXW262138:RXZ262139 ROA262138:ROD262139 REE262138:REH262139 QUI262138:QUL262139 QKM262138:QKP262139 QAQ262138:QAT262139 PQU262138:PQX262139 PGY262138:PHB262139 OXC262138:OXF262139 ONG262138:ONJ262139 ODK262138:ODN262139 NTO262138:NTR262139 NJS262138:NJV262139 MZW262138:MZZ262139 MQA262138:MQD262139 MGE262138:MGH262139 LWI262138:LWL262139 LMM262138:LMP262139 LCQ262138:LCT262139 KSU262138:KSX262139 KIY262138:KJB262139 JZC262138:JZF262139 JPG262138:JPJ262139 JFK262138:JFN262139 IVO262138:IVR262139 ILS262138:ILV262139 IBW262138:IBZ262139 HSA262138:HSD262139 HIE262138:HIH262139 GYI262138:GYL262139 GOM262138:GOP262139 GEQ262138:GET262139 FUU262138:FUX262139 FKY262138:FLB262139 FBC262138:FBF262139 ERG262138:ERJ262139 EHK262138:EHN262139 DXO262138:DXR262139 DNS262138:DNV262139 DDW262138:DDZ262139 CUA262138:CUD262139 CKE262138:CKH262139 CAI262138:CAL262139 BQM262138:BQP262139 BGQ262138:BGT262139 AWU262138:AWX262139 AMY262138:ANB262139 ADC262138:ADF262139 TG262138:TJ262139 JK262138:JN262139 WVW196602:WVZ196603 WMA196602:WMD196603 WCE196602:WCH196603 VSI196602:VSL196603 VIM196602:VIP196603 UYQ196602:UYT196603 UOU196602:UOX196603 UEY196602:UFB196603 TVC196602:TVF196603 TLG196602:TLJ196603 TBK196602:TBN196603 SRO196602:SRR196603 SHS196602:SHV196603 RXW196602:RXZ196603 ROA196602:ROD196603 REE196602:REH196603 QUI196602:QUL196603 QKM196602:QKP196603 QAQ196602:QAT196603 PQU196602:PQX196603 PGY196602:PHB196603 OXC196602:OXF196603 ONG196602:ONJ196603 ODK196602:ODN196603 NTO196602:NTR196603 NJS196602:NJV196603 MZW196602:MZZ196603 MQA196602:MQD196603 MGE196602:MGH196603 LWI196602:LWL196603 LMM196602:LMP196603 LCQ196602:LCT196603 KSU196602:KSX196603 KIY196602:KJB196603 JZC196602:JZF196603 JPG196602:JPJ196603 JFK196602:JFN196603 IVO196602:IVR196603 ILS196602:ILV196603 IBW196602:IBZ196603 HSA196602:HSD196603 HIE196602:HIH196603 GYI196602:GYL196603 GOM196602:GOP196603 GEQ196602:GET196603 FUU196602:FUX196603 FKY196602:FLB196603 FBC196602:FBF196603 ERG196602:ERJ196603 EHK196602:EHN196603 DXO196602:DXR196603 DNS196602:DNV196603 DDW196602:DDZ196603 CUA196602:CUD196603 CKE196602:CKH196603 CAI196602:CAL196603 BQM196602:BQP196603 BGQ196602:BGT196603 AWU196602:AWX196603 AMY196602:ANB196603 ADC196602:ADF196603 TG196602:TJ196603 JK196602:JN196603 WVW131066:WVZ131067 WMA131066:WMD131067 WCE131066:WCH131067 VSI131066:VSL131067 VIM131066:VIP131067 UYQ131066:UYT131067 UOU131066:UOX131067 UEY131066:UFB131067 TVC131066:TVF131067 TLG131066:TLJ131067 TBK131066:TBN131067 SRO131066:SRR131067 SHS131066:SHV131067 RXW131066:RXZ131067 ROA131066:ROD131067 REE131066:REH131067 QUI131066:QUL131067 QKM131066:QKP131067 QAQ131066:QAT131067 PQU131066:PQX131067 PGY131066:PHB131067 OXC131066:OXF131067 ONG131066:ONJ131067 ODK131066:ODN131067 NTO131066:NTR131067 NJS131066:NJV131067 MZW131066:MZZ131067 MQA131066:MQD131067 MGE131066:MGH131067 LWI131066:LWL131067 LMM131066:LMP131067 LCQ131066:LCT131067 KSU131066:KSX131067 KIY131066:KJB131067 JZC131066:JZF131067 JPG131066:JPJ131067 JFK131066:JFN131067 IVO131066:IVR131067 ILS131066:ILV131067 IBW131066:IBZ131067 HSA131066:HSD131067 HIE131066:HIH131067 GYI131066:GYL131067 GOM131066:GOP131067 GEQ131066:GET131067 FUU131066:FUX131067 FKY131066:FLB131067 FBC131066:FBF131067 ERG131066:ERJ131067 EHK131066:EHN131067 DXO131066:DXR131067 DNS131066:DNV131067 DDW131066:DDZ131067 CUA131066:CUD131067 CKE131066:CKH131067 CAI131066:CAL131067 BQM131066:BQP131067 BGQ131066:BGT131067 AWU131066:AWX131067 AMY131066:ANB131067 ADC131066:ADF131067 TG131066:TJ131067 JK131066:JN131067 WMA983034:WMD983035 WVW65530:WVZ65531 WMA65530:WMD65531 WCE65530:WCH65531 VSI65530:VSL65531 VIM65530:VIP65531 UYQ65530:UYT65531 UOU65530:UOX65531 UEY65530:UFB65531 TVC65530:TVF65531 TLG65530:TLJ65531 TBK65530:TBN65531 SRO65530:SRR65531 SHS65530:SHV65531 RXW65530:RXZ65531 ROA65530:ROD65531 REE65530:REH65531 QUI65530:QUL65531 QKM65530:QKP65531 QAQ65530:QAT65531 PQU65530:PQX65531 PGY65530:PHB65531 OXC65530:OXF65531 ONG65530:ONJ65531 ODK65530:ODN65531 NTO65530:NTR65531 NJS65530:NJV65531 MZW65530:MZZ65531 MQA65530:MQD65531 MGE65530:MGH65531 LWI65530:LWL65531 LMM65530:LMP65531 LCQ65530:LCT65531 KSU65530:KSX65531 KIY65530:KJB65531 JZC65530:JZF65531 JPG65530:JPJ65531 JFK65530:JFN65531 IVO65530:IVR65531 ILS65530:ILV65531 IBW65530:IBZ65531 HSA65530:HSD65531 HIE65530:HIH65531 GYI65530:GYL65531 GOM65530:GOP65531 GEQ65530:GET65531 FUU65530:FUX65531 FKY65530:FLB65531 FBC65530:FBF65531 ERG65530:ERJ65531 EHK65530:EHN65531 DXO65530:DXR65531 DNS65530:DNV65531 DDW65530:DDZ65531 CUA65530:CUD65531 CKE65530:CKH65531 CAI65530:CAL65531 BQM65530:BQP65531 BGQ65530:BGT65531 AWU65530:AWX65531 AMY65530:ANB65531 ADC65530:ADF65531 TG65530:TJ65531 JK65530:JN65531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24:Q786425 R786426:R786427 G720888:Q720889 R720890:R720891 G655352:Q655353 R655354:R655355 G589816:Q589817 R589818:R589819 G524280:Q524281 R524282:R524283 G458744:Q458745 R458746:R458747 G393208:Q393209 R393210:R393211 G327672:Q327673 R327674:R327675 G262136:Q262137 R262138:R262139 G196600:Q196601 R196602:R196603 G131064:Q131065 R131066:R131067 G65528:Q65529 R65530:R65531 G983032:Q983033 R983034:R983035 G917496:Q917497 R917498:R917499 G851960:Q851961 R851962:R851963 E851960:E851961 F851962:F851963 E917496:E917497 F917498:F917499 E983032:E983033 F983034:F983035 E65528:E65529 F65530:F65531 E131064:E131065 F131066:F131067 E196600:E196601 F196602:F196603 E262136:E262137 F262138:F262139 E327672:E327673 F327674:F327675 E393208:E393209 F393210:F393211 E458744:E458745 F458746:F458747 E524280:E524281 F524282:F524283 E589816:E589817 F589818:F589819 E655352:E655353 F655354:F655355 E720888:E720889 F720890:F720891 E786424:E786425 F786426:F786427" xr:uid="{D17B3978-2842-4F03-BBB2-9CCCAF65E74C}">
      <formula1>#REF!</formula1>
    </dataValidation>
  </dataValidations>
  <pageMargins left="0.25" right="0.25" top="0.75" bottom="0.75" header="0.3" footer="0.3"/>
  <pageSetup paperSize="9" scale="4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4198B-3E01-482C-A81B-C8FF863DD506}">
  <sheetPr>
    <tabColor rgb="FFD9ECFF"/>
    <pageSetUpPr fitToPage="1"/>
  </sheetPr>
  <dimension ref="B1:V63"/>
  <sheetViews>
    <sheetView showGridLines="0" zoomScaleNormal="100" workbookViewId="0">
      <selection activeCell="H23" sqref="H23"/>
    </sheetView>
  </sheetViews>
  <sheetFormatPr baseColWidth="10" defaultRowHeight="18.75" customHeight="1" x14ac:dyDescent="0.25"/>
  <cols>
    <col min="1" max="1" width="3.6640625" style="104" customWidth="1"/>
    <col min="2" max="2" width="2.5546875" style="104" customWidth="1"/>
    <col min="3" max="3" width="9.109375" style="104" customWidth="1"/>
    <col min="4" max="4" width="16" style="104" customWidth="1"/>
    <col min="5" max="5" width="62.33203125" style="104" customWidth="1"/>
    <col min="6" max="6" width="2.5546875" style="105" customWidth="1"/>
    <col min="7" max="7" width="12" style="104" customWidth="1"/>
    <col min="8" max="16" width="9.6640625" style="105" customWidth="1"/>
    <col min="17" max="17" width="2" style="105" customWidth="1"/>
    <col min="18" max="18" width="75.44140625" style="105" customWidth="1"/>
    <col min="19" max="19" width="2.6640625" style="104" customWidth="1"/>
    <col min="20" max="267" width="11.44140625" style="104"/>
    <col min="268" max="269" width="3.6640625" style="104" customWidth="1"/>
    <col min="270" max="270" width="25" style="104" customWidth="1"/>
    <col min="271" max="271" width="34" style="104" customWidth="1"/>
    <col min="272" max="272" width="4.5546875" style="104" bestFit="1" customWidth="1"/>
    <col min="273" max="273" width="20.6640625" style="104" customWidth="1"/>
    <col min="274" max="274" width="20.44140625" style="104" customWidth="1"/>
    <col min="275" max="275" width="3.6640625" style="104" customWidth="1"/>
    <col min="276" max="523" width="11.44140625" style="104"/>
    <col min="524" max="525" width="3.6640625" style="104" customWidth="1"/>
    <col min="526" max="526" width="25" style="104" customWidth="1"/>
    <col min="527" max="527" width="34" style="104" customWidth="1"/>
    <col min="528" max="528" width="4.5546875" style="104" bestFit="1" customWidth="1"/>
    <col min="529" max="529" width="20.6640625" style="104" customWidth="1"/>
    <col min="530" max="530" width="20.44140625" style="104" customWidth="1"/>
    <col min="531" max="531" width="3.6640625" style="104" customWidth="1"/>
    <col min="532" max="779" width="11.44140625" style="104"/>
    <col min="780" max="781" width="3.6640625" style="104" customWidth="1"/>
    <col min="782" max="782" width="25" style="104" customWidth="1"/>
    <col min="783" max="783" width="34" style="104" customWidth="1"/>
    <col min="784" max="784" width="4.5546875" style="104" bestFit="1" customWidth="1"/>
    <col min="785" max="785" width="20.6640625" style="104" customWidth="1"/>
    <col min="786" max="786" width="20.44140625" style="104" customWidth="1"/>
    <col min="787" max="787" width="3.6640625" style="104" customWidth="1"/>
    <col min="788" max="1035" width="11.44140625" style="104"/>
    <col min="1036" max="1037" width="3.6640625" style="104" customWidth="1"/>
    <col min="1038" max="1038" width="25" style="104" customWidth="1"/>
    <col min="1039" max="1039" width="34" style="104" customWidth="1"/>
    <col min="1040" max="1040" width="4.5546875" style="104" bestFit="1" customWidth="1"/>
    <col min="1041" max="1041" width="20.6640625" style="104" customWidth="1"/>
    <col min="1042" max="1042" width="20.44140625" style="104" customWidth="1"/>
    <col min="1043" max="1043" width="3.6640625" style="104" customWidth="1"/>
    <col min="1044" max="1291" width="11.44140625" style="104"/>
    <col min="1292" max="1293" width="3.6640625" style="104" customWidth="1"/>
    <col min="1294" max="1294" width="25" style="104" customWidth="1"/>
    <col min="1295" max="1295" width="34" style="104" customWidth="1"/>
    <col min="1296" max="1296" width="4.5546875" style="104" bestFit="1" customWidth="1"/>
    <col min="1297" max="1297" width="20.6640625" style="104" customWidth="1"/>
    <col min="1298" max="1298" width="20.44140625" style="104" customWidth="1"/>
    <col min="1299" max="1299" width="3.6640625" style="104" customWidth="1"/>
    <col min="1300" max="1547" width="11.44140625" style="104"/>
    <col min="1548" max="1549" width="3.6640625" style="104" customWidth="1"/>
    <col min="1550" max="1550" width="25" style="104" customWidth="1"/>
    <col min="1551" max="1551" width="34" style="104" customWidth="1"/>
    <col min="1552" max="1552" width="4.5546875" style="104" bestFit="1" customWidth="1"/>
    <col min="1553" max="1553" width="20.6640625" style="104" customWidth="1"/>
    <col min="1554" max="1554" width="20.44140625" style="104" customWidth="1"/>
    <col min="1555" max="1555" width="3.6640625" style="104" customWidth="1"/>
    <col min="1556" max="1803" width="11.44140625" style="104"/>
    <col min="1804" max="1805" width="3.6640625" style="104" customWidth="1"/>
    <col min="1806" max="1806" width="25" style="104" customWidth="1"/>
    <col min="1807" max="1807" width="34" style="104" customWidth="1"/>
    <col min="1808" max="1808" width="4.5546875" style="104" bestFit="1" customWidth="1"/>
    <col min="1809" max="1809" width="20.6640625" style="104" customWidth="1"/>
    <col min="1810" max="1810" width="20.44140625" style="104" customWidth="1"/>
    <col min="1811" max="1811" width="3.6640625" style="104" customWidth="1"/>
    <col min="1812" max="2059" width="11.44140625" style="104"/>
    <col min="2060" max="2061" width="3.6640625" style="104" customWidth="1"/>
    <col min="2062" max="2062" width="25" style="104" customWidth="1"/>
    <col min="2063" max="2063" width="34" style="104" customWidth="1"/>
    <col min="2064" max="2064" width="4.5546875" style="104" bestFit="1" customWidth="1"/>
    <col min="2065" max="2065" width="20.6640625" style="104" customWidth="1"/>
    <col min="2066" max="2066" width="20.44140625" style="104" customWidth="1"/>
    <col min="2067" max="2067" width="3.6640625" style="104" customWidth="1"/>
    <col min="2068" max="2315" width="11.44140625" style="104"/>
    <col min="2316" max="2317" width="3.6640625" style="104" customWidth="1"/>
    <col min="2318" max="2318" width="25" style="104" customWidth="1"/>
    <col min="2319" max="2319" width="34" style="104" customWidth="1"/>
    <col min="2320" max="2320" width="4.5546875" style="104" bestFit="1" customWidth="1"/>
    <col min="2321" max="2321" width="20.6640625" style="104" customWidth="1"/>
    <col min="2322" max="2322" width="20.44140625" style="104" customWidth="1"/>
    <col min="2323" max="2323" width="3.6640625" style="104" customWidth="1"/>
    <col min="2324" max="2571" width="11.44140625" style="104"/>
    <col min="2572" max="2573" width="3.6640625" style="104" customWidth="1"/>
    <col min="2574" max="2574" width="25" style="104" customWidth="1"/>
    <col min="2575" max="2575" width="34" style="104" customWidth="1"/>
    <col min="2576" max="2576" width="4.5546875" style="104" bestFit="1" customWidth="1"/>
    <col min="2577" max="2577" width="20.6640625" style="104" customWidth="1"/>
    <col min="2578" max="2578" width="20.44140625" style="104" customWidth="1"/>
    <col min="2579" max="2579" width="3.6640625" style="104" customWidth="1"/>
    <col min="2580" max="2827" width="11.44140625" style="104"/>
    <col min="2828" max="2829" width="3.6640625" style="104" customWidth="1"/>
    <col min="2830" max="2830" width="25" style="104" customWidth="1"/>
    <col min="2831" max="2831" width="34" style="104" customWidth="1"/>
    <col min="2832" max="2832" width="4.5546875" style="104" bestFit="1" customWidth="1"/>
    <col min="2833" max="2833" width="20.6640625" style="104" customWidth="1"/>
    <col min="2834" max="2834" width="20.44140625" style="104" customWidth="1"/>
    <col min="2835" max="2835" width="3.6640625" style="104" customWidth="1"/>
    <col min="2836" max="3083" width="11.44140625" style="104"/>
    <col min="3084" max="3085" width="3.6640625" style="104" customWidth="1"/>
    <col min="3086" max="3086" width="25" style="104" customWidth="1"/>
    <col min="3087" max="3087" width="34" style="104" customWidth="1"/>
    <col min="3088" max="3088" width="4.5546875" style="104" bestFit="1" customWidth="1"/>
    <col min="3089" max="3089" width="20.6640625" style="104" customWidth="1"/>
    <col min="3090" max="3090" width="20.44140625" style="104" customWidth="1"/>
    <col min="3091" max="3091" width="3.6640625" style="104" customWidth="1"/>
    <col min="3092" max="3339" width="11.44140625" style="104"/>
    <col min="3340" max="3341" width="3.6640625" style="104" customWidth="1"/>
    <col min="3342" max="3342" width="25" style="104" customWidth="1"/>
    <col min="3343" max="3343" width="34" style="104" customWidth="1"/>
    <col min="3344" max="3344" width="4.5546875" style="104" bestFit="1" customWidth="1"/>
    <col min="3345" max="3345" width="20.6640625" style="104" customWidth="1"/>
    <col min="3346" max="3346" width="20.44140625" style="104" customWidth="1"/>
    <col min="3347" max="3347" width="3.6640625" style="104" customWidth="1"/>
    <col min="3348" max="3595" width="11.44140625" style="104"/>
    <col min="3596" max="3597" width="3.6640625" style="104" customWidth="1"/>
    <col min="3598" max="3598" width="25" style="104" customWidth="1"/>
    <col min="3599" max="3599" width="34" style="104" customWidth="1"/>
    <col min="3600" max="3600" width="4.5546875" style="104" bestFit="1" customWidth="1"/>
    <col min="3601" max="3601" width="20.6640625" style="104" customWidth="1"/>
    <col min="3602" max="3602" width="20.44140625" style="104" customWidth="1"/>
    <col min="3603" max="3603" width="3.6640625" style="104" customWidth="1"/>
    <col min="3604" max="3851" width="11.44140625" style="104"/>
    <col min="3852" max="3853" width="3.6640625" style="104" customWidth="1"/>
    <col min="3854" max="3854" width="25" style="104" customWidth="1"/>
    <col min="3855" max="3855" width="34" style="104" customWidth="1"/>
    <col min="3856" max="3856" width="4.5546875" style="104" bestFit="1" customWidth="1"/>
    <col min="3857" max="3857" width="20.6640625" style="104" customWidth="1"/>
    <col min="3858" max="3858" width="20.44140625" style="104" customWidth="1"/>
    <col min="3859" max="3859" width="3.6640625" style="104" customWidth="1"/>
    <col min="3860" max="4107" width="11.44140625" style="104"/>
    <col min="4108" max="4109" width="3.6640625" style="104" customWidth="1"/>
    <col min="4110" max="4110" width="25" style="104" customWidth="1"/>
    <col min="4111" max="4111" width="34" style="104" customWidth="1"/>
    <col min="4112" max="4112" width="4.5546875" style="104" bestFit="1" customWidth="1"/>
    <col min="4113" max="4113" width="20.6640625" style="104" customWidth="1"/>
    <col min="4114" max="4114" width="20.44140625" style="104" customWidth="1"/>
    <col min="4115" max="4115" width="3.6640625" style="104" customWidth="1"/>
    <col min="4116" max="4363" width="11.44140625" style="104"/>
    <col min="4364" max="4365" width="3.6640625" style="104" customWidth="1"/>
    <col min="4366" max="4366" width="25" style="104" customWidth="1"/>
    <col min="4367" max="4367" width="34" style="104" customWidth="1"/>
    <col min="4368" max="4368" width="4.5546875" style="104" bestFit="1" customWidth="1"/>
    <col min="4369" max="4369" width="20.6640625" style="104" customWidth="1"/>
    <col min="4370" max="4370" width="20.44140625" style="104" customWidth="1"/>
    <col min="4371" max="4371" width="3.6640625" style="104" customWidth="1"/>
    <col min="4372" max="4619" width="11.44140625" style="104"/>
    <col min="4620" max="4621" width="3.6640625" style="104" customWidth="1"/>
    <col min="4622" max="4622" width="25" style="104" customWidth="1"/>
    <col min="4623" max="4623" width="34" style="104" customWidth="1"/>
    <col min="4624" max="4624" width="4.5546875" style="104" bestFit="1" customWidth="1"/>
    <col min="4625" max="4625" width="20.6640625" style="104" customWidth="1"/>
    <col min="4626" max="4626" width="20.44140625" style="104" customWidth="1"/>
    <col min="4627" max="4627" width="3.6640625" style="104" customWidth="1"/>
    <col min="4628" max="4875" width="11.44140625" style="104"/>
    <col min="4876" max="4877" width="3.6640625" style="104" customWidth="1"/>
    <col min="4878" max="4878" width="25" style="104" customWidth="1"/>
    <col min="4879" max="4879" width="34" style="104" customWidth="1"/>
    <col min="4880" max="4880" width="4.5546875" style="104" bestFit="1" customWidth="1"/>
    <col min="4881" max="4881" width="20.6640625" style="104" customWidth="1"/>
    <col min="4882" max="4882" width="20.44140625" style="104" customWidth="1"/>
    <col min="4883" max="4883" width="3.6640625" style="104" customWidth="1"/>
    <col min="4884" max="5131" width="11.44140625" style="104"/>
    <col min="5132" max="5133" width="3.6640625" style="104" customWidth="1"/>
    <col min="5134" max="5134" width="25" style="104" customWidth="1"/>
    <col min="5135" max="5135" width="34" style="104" customWidth="1"/>
    <col min="5136" max="5136" width="4.5546875" style="104" bestFit="1" customWidth="1"/>
    <col min="5137" max="5137" width="20.6640625" style="104" customWidth="1"/>
    <col min="5138" max="5138" width="20.44140625" style="104" customWidth="1"/>
    <col min="5139" max="5139" width="3.6640625" style="104" customWidth="1"/>
    <col min="5140" max="5387" width="11.44140625" style="104"/>
    <col min="5388" max="5389" width="3.6640625" style="104" customWidth="1"/>
    <col min="5390" max="5390" width="25" style="104" customWidth="1"/>
    <col min="5391" max="5391" width="34" style="104" customWidth="1"/>
    <col min="5392" max="5392" width="4.5546875" style="104" bestFit="1" customWidth="1"/>
    <col min="5393" max="5393" width="20.6640625" style="104" customWidth="1"/>
    <col min="5394" max="5394" width="20.44140625" style="104" customWidth="1"/>
    <col min="5395" max="5395" width="3.6640625" style="104" customWidth="1"/>
    <col min="5396" max="5643" width="11.44140625" style="104"/>
    <col min="5644" max="5645" width="3.6640625" style="104" customWidth="1"/>
    <col min="5646" max="5646" width="25" style="104" customWidth="1"/>
    <col min="5647" max="5647" width="34" style="104" customWidth="1"/>
    <col min="5648" max="5648" width="4.5546875" style="104" bestFit="1" customWidth="1"/>
    <col min="5649" max="5649" width="20.6640625" style="104" customWidth="1"/>
    <col min="5650" max="5650" width="20.44140625" style="104" customWidth="1"/>
    <col min="5651" max="5651" width="3.6640625" style="104" customWidth="1"/>
    <col min="5652" max="5899" width="11.44140625" style="104"/>
    <col min="5900" max="5901" width="3.6640625" style="104" customWidth="1"/>
    <col min="5902" max="5902" width="25" style="104" customWidth="1"/>
    <col min="5903" max="5903" width="34" style="104" customWidth="1"/>
    <col min="5904" max="5904" width="4.5546875" style="104" bestFit="1" customWidth="1"/>
    <col min="5905" max="5905" width="20.6640625" style="104" customWidth="1"/>
    <col min="5906" max="5906" width="20.44140625" style="104" customWidth="1"/>
    <col min="5907" max="5907" width="3.6640625" style="104" customWidth="1"/>
    <col min="5908" max="6155" width="11.44140625" style="104"/>
    <col min="6156" max="6157" width="3.6640625" style="104" customWidth="1"/>
    <col min="6158" max="6158" width="25" style="104" customWidth="1"/>
    <col min="6159" max="6159" width="34" style="104" customWidth="1"/>
    <col min="6160" max="6160" width="4.5546875" style="104" bestFit="1" customWidth="1"/>
    <col min="6161" max="6161" width="20.6640625" style="104" customWidth="1"/>
    <col min="6162" max="6162" width="20.44140625" style="104" customWidth="1"/>
    <col min="6163" max="6163" width="3.6640625" style="104" customWidth="1"/>
    <col min="6164" max="6411" width="11.44140625" style="104"/>
    <col min="6412" max="6413" width="3.6640625" style="104" customWidth="1"/>
    <col min="6414" max="6414" width="25" style="104" customWidth="1"/>
    <col min="6415" max="6415" width="34" style="104" customWidth="1"/>
    <col min="6416" max="6416" width="4.5546875" style="104" bestFit="1" customWidth="1"/>
    <col min="6417" max="6417" width="20.6640625" style="104" customWidth="1"/>
    <col min="6418" max="6418" width="20.44140625" style="104" customWidth="1"/>
    <col min="6419" max="6419" width="3.6640625" style="104" customWidth="1"/>
    <col min="6420" max="6667" width="11.44140625" style="104"/>
    <col min="6668" max="6669" width="3.6640625" style="104" customWidth="1"/>
    <col min="6670" max="6670" width="25" style="104" customWidth="1"/>
    <col min="6671" max="6671" width="34" style="104" customWidth="1"/>
    <col min="6672" max="6672" width="4.5546875" style="104" bestFit="1" customWidth="1"/>
    <col min="6673" max="6673" width="20.6640625" style="104" customWidth="1"/>
    <col min="6674" max="6674" width="20.44140625" style="104" customWidth="1"/>
    <col min="6675" max="6675" width="3.6640625" style="104" customWidth="1"/>
    <col min="6676" max="6923" width="11.44140625" style="104"/>
    <col min="6924" max="6925" width="3.6640625" style="104" customWidth="1"/>
    <col min="6926" max="6926" width="25" style="104" customWidth="1"/>
    <col min="6927" max="6927" width="34" style="104" customWidth="1"/>
    <col min="6928" max="6928" width="4.5546875" style="104" bestFit="1" customWidth="1"/>
    <col min="6929" max="6929" width="20.6640625" style="104" customWidth="1"/>
    <col min="6930" max="6930" width="20.44140625" style="104" customWidth="1"/>
    <col min="6931" max="6931" width="3.6640625" style="104" customWidth="1"/>
    <col min="6932" max="7179" width="11.44140625" style="104"/>
    <col min="7180" max="7181" width="3.6640625" style="104" customWidth="1"/>
    <col min="7182" max="7182" width="25" style="104" customWidth="1"/>
    <col min="7183" max="7183" width="34" style="104" customWidth="1"/>
    <col min="7184" max="7184" width="4.5546875" style="104" bestFit="1" customWidth="1"/>
    <col min="7185" max="7185" width="20.6640625" style="104" customWidth="1"/>
    <col min="7186" max="7186" width="20.44140625" style="104" customWidth="1"/>
    <col min="7187" max="7187" width="3.6640625" style="104" customWidth="1"/>
    <col min="7188" max="7435" width="11.44140625" style="104"/>
    <col min="7436" max="7437" width="3.6640625" style="104" customWidth="1"/>
    <col min="7438" max="7438" width="25" style="104" customWidth="1"/>
    <col min="7439" max="7439" width="34" style="104" customWidth="1"/>
    <col min="7440" max="7440" width="4.5546875" style="104" bestFit="1" customWidth="1"/>
    <col min="7441" max="7441" width="20.6640625" style="104" customWidth="1"/>
    <col min="7442" max="7442" width="20.44140625" style="104" customWidth="1"/>
    <col min="7443" max="7443" width="3.6640625" style="104" customWidth="1"/>
    <col min="7444" max="7691" width="11.44140625" style="104"/>
    <col min="7692" max="7693" width="3.6640625" style="104" customWidth="1"/>
    <col min="7694" max="7694" width="25" style="104" customWidth="1"/>
    <col min="7695" max="7695" width="34" style="104" customWidth="1"/>
    <col min="7696" max="7696" width="4.5546875" style="104" bestFit="1" customWidth="1"/>
    <col min="7697" max="7697" width="20.6640625" style="104" customWidth="1"/>
    <col min="7698" max="7698" width="20.44140625" style="104" customWidth="1"/>
    <col min="7699" max="7699" width="3.6640625" style="104" customWidth="1"/>
    <col min="7700" max="7947" width="11.44140625" style="104"/>
    <col min="7948" max="7949" width="3.6640625" style="104" customWidth="1"/>
    <col min="7950" max="7950" width="25" style="104" customWidth="1"/>
    <col min="7951" max="7951" width="34" style="104" customWidth="1"/>
    <col min="7952" max="7952" width="4.5546875" style="104" bestFit="1" customWidth="1"/>
    <col min="7953" max="7953" width="20.6640625" style="104" customWidth="1"/>
    <col min="7954" max="7954" width="20.44140625" style="104" customWidth="1"/>
    <col min="7955" max="7955" width="3.6640625" style="104" customWidth="1"/>
    <col min="7956" max="8203" width="11.44140625" style="104"/>
    <col min="8204" max="8205" width="3.6640625" style="104" customWidth="1"/>
    <col min="8206" max="8206" width="25" style="104" customWidth="1"/>
    <col min="8207" max="8207" width="34" style="104" customWidth="1"/>
    <col min="8208" max="8208" width="4.5546875" style="104" bestFit="1" customWidth="1"/>
    <col min="8209" max="8209" width="20.6640625" style="104" customWidth="1"/>
    <col min="8210" max="8210" width="20.44140625" style="104" customWidth="1"/>
    <col min="8211" max="8211" width="3.6640625" style="104" customWidth="1"/>
    <col min="8212" max="8459" width="11.44140625" style="104"/>
    <col min="8460" max="8461" width="3.6640625" style="104" customWidth="1"/>
    <col min="8462" max="8462" width="25" style="104" customWidth="1"/>
    <col min="8463" max="8463" width="34" style="104" customWidth="1"/>
    <col min="8464" max="8464" width="4.5546875" style="104" bestFit="1" customWidth="1"/>
    <col min="8465" max="8465" width="20.6640625" style="104" customWidth="1"/>
    <col min="8466" max="8466" width="20.44140625" style="104" customWidth="1"/>
    <col min="8467" max="8467" width="3.6640625" style="104" customWidth="1"/>
    <col min="8468" max="8715" width="11.44140625" style="104"/>
    <col min="8716" max="8717" width="3.6640625" style="104" customWidth="1"/>
    <col min="8718" max="8718" width="25" style="104" customWidth="1"/>
    <col min="8719" max="8719" width="34" style="104" customWidth="1"/>
    <col min="8720" max="8720" width="4.5546875" style="104" bestFit="1" customWidth="1"/>
    <col min="8721" max="8721" width="20.6640625" style="104" customWidth="1"/>
    <col min="8722" max="8722" width="20.44140625" style="104" customWidth="1"/>
    <col min="8723" max="8723" width="3.6640625" style="104" customWidth="1"/>
    <col min="8724" max="8971" width="11.44140625" style="104"/>
    <col min="8972" max="8973" width="3.6640625" style="104" customWidth="1"/>
    <col min="8974" max="8974" width="25" style="104" customWidth="1"/>
    <col min="8975" max="8975" width="34" style="104" customWidth="1"/>
    <col min="8976" max="8976" width="4.5546875" style="104" bestFit="1" customWidth="1"/>
    <col min="8977" max="8977" width="20.6640625" style="104" customWidth="1"/>
    <col min="8978" max="8978" width="20.44140625" style="104" customWidth="1"/>
    <col min="8979" max="8979" width="3.6640625" style="104" customWidth="1"/>
    <col min="8980" max="9227" width="11.44140625" style="104"/>
    <col min="9228" max="9229" width="3.6640625" style="104" customWidth="1"/>
    <col min="9230" max="9230" width="25" style="104" customWidth="1"/>
    <col min="9231" max="9231" width="34" style="104" customWidth="1"/>
    <col min="9232" max="9232" width="4.5546875" style="104" bestFit="1" customWidth="1"/>
    <col min="9233" max="9233" width="20.6640625" style="104" customWidth="1"/>
    <col min="9234" max="9234" width="20.44140625" style="104" customWidth="1"/>
    <col min="9235" max="9235" width="3.6640625" style="104" customWidth="1"/>
    <col min="9236" max="9483" width="11.44140625" style="104"/>
    <col min="9484" max="9485" width="3.6640625" style="104" customWidth="1"/>
    <col min="9486" max="9486" width="25" style="104" customWidth="1"/>
    <col min="9487" max="9487" width="34" style="104" customWidth="1"/>
    <col min="9488" max="9488" width="4.5546875" style="104" bestFit="1" customWidth="1"/>
    <col min="9489" max="9489" width="20.6640625" style="104" customWidth="1"/>
    <col min="9490" max="9490" width="20.44140625" style="104" customWidth="1"/>
    <col min="9491" max="9491" width="3.6640625" style="104" customWidth="1"/>
    <col min="9492" max="9739" width="11.44140625" style="104"/>
    <col min="9740" max="9741" width="3.6640625" style="104" customWidth="1"/>
    <col min="9742" max="9742" width="25" style="104" customWidth="1"/>
    <col min="9743" max="9743" width="34" style="104" customWidth="1"/>
    <col min="9744" max="9744" width="4.5546875" style="104" bestFit="1" customWidth="1"/>
    <col min="9745" max="9745" width="20.6640625" style="104" customWidth="1"/>
    <col min="9746" max="9746" width="20.44140625" style="104" customWidth="1"/>
    <col min="9747" max="9747" width="3.6640625" style="104" customWidth="1"/>
    <col min="9748" max="9995" width="11.44140625" style="104"/>
    <col min="9996" max="9997" width="3.6640625" style="104" customWidth="1"/>
    <col min="9998" max="9998" width="25" style="104" customWidth="1"/>
    <col min="9999" max="9999" width="34" style="104" customWidth="1"/>
    <col min="10000" max="10000" width="4.5546875" style="104" bestFit="1" customWidth="1"/>
    <col min="10001" max="10001" width="20.6640625" style="104" customWidth="1"/>
    <col min="10002" max="10002" width="20.44140625" style="104" customWidth="1"/>
    <col min="10003" max="10003" width="3.6640625" style="104" customWidth="1"/>
    <col min="10004" max="10251" width="11.44140625" style="104"/>
    <col min="10252" max="10253" width="3.6640625" style="104" customWidth="1"/>
    <col min="10254" max="10254" width="25" style="104" customWidth="1"/>
    <col min="10255" max="10255" width="34" style="104" customWidth="1"/>
    <col min="10256" max="10256" width="4.5546875" style="104" bestFit="1" customWidth="1"/>
    <col min="10257" max="10257" width="20.6640625" style="104" customWidth="1"/>
    <col min="10258" max="10258" width="20.44140625" style="104" customWidth="1"/>
    <col min="10259" max="10259" width="3.6640625" style="104" customWidth="1"/>
    <col min="10260" max="10507" width="11.44140625" style="104"/>
    <col min="10508" max="10509" width="3.6640625" style="104" customWidth="1"/>
    <col min="10510" max="10510" width="25" style="104" customWidth="1"/>
    <col min="10511" max="10511" width="34" style="104" customWidth="1"/>
    <col min="10512" max="10512" width="4.5546875" style="104" bestFit="1" customWidth="1"/>
    <col min="10513" max="10513" width="20.6640625" style="104" customWidth="1"/>
    <col min="10514" max="10514" width="20.44140625" style="104" customWidth="1"/>
    <col min="10515" max="10515" width="3.6640625" style="104" customWidth="1"/>
    <col min="10516" max="10763" width="11.44140625" style="104"/>
    <col min="10764" max="10765" width="3.6640625" style="104" customWidth="1"/>
    <col min="10766" max="10766" width="25" style="104" customWidth="1"/>
    <col min="10767" max="10767" width="34" style="104" customWidth="1"/>
    <col min="10768" max="10768" width="4.5546875" style="104" bestFit="1" customWidth="1"/>
    <col min="10769" max="10769" width="20.6640625" style="104" customWidth="1"/>
    <col min="10770" max="10770" width="20.44140625" style="104" customWidth="1"/>
    <col min="10771" max="10771" width="3.6640625" style="104" customWidth="1"/>
    <col min="10772" max="11019" width="11.44140625" style="104"/>
    <col min="11020" max="11021" width="3.6640625" style="104" customWidth="1"/>
    <col min="11022" max="11022" width="25" style="104" customWidth="1"/>
    <col min="11023" max="11023" width="34" style="104" customWidth="1"/>
    <col min="11024" max="11024" width="4.5546875" style="104" bestFit="1" customWidth="1"/>
    <col min="11025" max="11025" width="20.6640625" style="104" customWidth="1"/>
    <col min="11026" max="11026" width="20.44140625" style="104" customWidth="1"/>
    <col min="11027" max="11027" width="3.6640625" style="104" customWidth="1"/>
    <col min="11028" max="11275" width="11.44140625" style="104"/>
    <col min="11276" max="11277" width="3.6640625" style="104" customWidth="1"/>
    <col min="11278" max="11278" width="25" style="104" customWidth="1"/>
    <col min="11279" max="11279" width="34" style="104" customWidth="1"/>
    <col min="11280" max="11280" width="4.5546875" style="104" bestFit="1" customWidth="1"/>
    <col min="11281" max="11281" width="20.6640625" style="104" customWidth="1"/>
    <col min="11282" max="11282" width="20.44140625" style="104" customWidth="1"/>
    <col min="11283" max="11283" width="3.6640625" style="104" customWidth="1"/>
    <col min="11284" max="11531" width="11.44140625" style="104"/>
    <col min="11532" max="11533" width="3.6640625" style="104" customWidth="1"/>
    <col min="11534" max="11534" width="25" style="104" customWidth="1"/>
    <col min="11535" max="11535" width="34" style="104" customWidth="1"/>
    <col min="11536" max="11536" width="4.5546875" style="104" bestFit="1" customWidth="1"/>
    <col min="11537" max="11537" width="20.6640625" style="104" customWidth="1"/>
    <col min="11538" max="11538" width="20.44140625" style="104" customWidth="1"/>
    <col min="11539" max="11539" width="3.6640625" style="104" customWidth="1"/>
    <col min="11540" max="11787" width="11.44140625" style="104"/>
    <col min="11788" max="11789" width="3.6640625" style="104" customWidth="1"/>
    <col min="11790" max="11790" width="25" style="104" customWidth="1"/>
    <col min="11791" max="11791" width="34" style="104" customWidth="1"/>
    <col min="11792" max="11792" width="4.5546875" style="104" bestFit="1" customWidth="1"/>
    <col min="11793" max="11793" width="20.6640625" style="104" customWidth="1"/>
    <col min="11794" max="11794" width="20.44140625" style="104" customWidth="1"/>
    <col min="11795" max="11795" width="3.6640625" style="104" customWidth="1"/>
    <col min="11796" max="12043" width="11.44140625" style="104"/>
    <col min="12044" max="12045" width="3.6640625" style="104" customWidth="1"/>
    <col min="12046" max="12046" width="25" style="104" customWidth="1"/>
    <col min="12047" max="12047" width="34" style="104" customWidth="1"/>
    <col min="12048" max="12048" width="4.5546875" style="104" bestFit="1" customWidth="1"/>
    <col min="12049" max="12049" width="20.6640625" style="104" customWidth="1"/>
    <col min="12050" max="12050" width="20.44140625" style="104" customWidth="1"/>
    <col min="12051" max="12051" width="3.6640625" style="104" customWidth="1"/>
    <col min="12052" max="12299" width="11.44140625" style="104"/>
    <col min="12300" max="12301" width="3.6640625" style="104" customWidth="1"/>
    <col min="12302" max="12302" width="25" style="104" customWidth="1"/>
    <col min="12303" max="12303" width="34" style="104" customWidth="1"/>
    <col min="12304" max="12304" width="4.5546875" style="104" bestFit="1" customWidth="1"/>
    <col min="12305" max="12305" width="20.6640625" style="104" customWidth="1"/>
    <col min="12306" max="12306" width="20.44140625" style="104" customWidth="1"/>
    <col min="12307" max="12307" width="3.6640625" style="104" customWidth="1"/>
    <col min="12308" max="12555" width="11.44140625" style="104"/>
    <col min="12556" max="12557" width="3.6640625" style="104" customWidth="1"/>
    <col min="12558" max="12558" width="25" style="104" customWidth="1"/>
    <col min="12559" max="12559" width="34" style="104" customWidth="1"/>
    <col min="12560" max="12560" width="4.5546875" style="104" bestFit="1" customWidth="1"/>
    <col min="12561" max="12561" width="20.6640625" style="104" customWidth="1"/>
    <col min="12562" max="12562" width="20.44140625" style="104" customWidth="1"/>
    <col min="12563" max="12563" width="3.6640625" style="104" customWidth="1"/>
    <col min="12564" max="12811" width="11.44140625" style="104"/>
    <col min="12812" max="12813" width="3.6640625" style="104" customWidth="1"/>
    <col min="12814" max="12814" width="25" style="104" customWidth="1"/>
    <col min="12815" max="12815" width="34" style="104" customWidth="1"/>
    <col min="12816" max="12816" width="4.5546875" style="104" bestFit="1" customWidth="1"/>
    <col min="12817" max="12817" width="20.6640625" style="104" customWidth="1"/>
    <col min="12818" max="12818" width="20.44140625" style="104" customWidth="1"/>
    <col min="12819" max="12819" width="3.6640625" style="104" customWidth="1"/>
    <col min="12820" max="13067" width="11.44140625" style="104"/>
    <col min="13068" max="13069" width="3.6640625" style="104" customWidth="1"/>
    <col min="13070" max="13070" width="25" style="104" customWidth="1"/>
    <col min="13071" max="13071" width="34" style="104" customWidth="1"/>
    <col min="13072" max="13072" width="4.5546875" style="104" bestFit="1" customWidth="1"/>
    <col min="13073" max="13073" width="20.6640625" style="104" customWidth="1"/>
    <col min="13074" max="13074" width="20.44140625" style="104" customWidth="1"/>
    <col min="13075" max="13075" width="3.6640625" style="104" customWidth="1"/>
    <col min="13076" max="13323" width="11.44140625" style="104"/>
    <col min="13324" max="13325" width="3.6640625" style="104" customWidth="1"/>
    <col min="13326" max="13326" width="25" style="104" customWidth="1"/>
    <col min="13327" max="13327" width="34" style="104" customWidth="1"/>
    <col min="13328" max="13328" width="4.5546875" style="104" bestFit="1" customWidth="1"/>
    <col min="13329" max="13329" width="20.6640625" style="104" customWidth="1"/>
    <col min="13330" max="13330" width="20.44140625" style="104" customWidth="1"/>
    <col min="13331" max="13331" width="3.6640625" style="104" customWidth="1"/>
    <col min="13332" max="13579" width="11.44140625" style="104"/>
    <col min="13580" max="13581" width="3.6640625" style="104" customWidth="1"/>
    <col min="13582" max="13582" width="25" style="104" customWidth="1"/>
    <col min="13583" max="13583" width="34" style="104" customWidth="1"/>
    <col min="13584" max="13584" width="4.5546875" style="104" bestFit="1" customWidth="1"/>
    <col min="13585" max="13585" width="20.6640625" style="104" customWidth="1"/>
    <col min="13586" max="13586" width="20.44140625" style="104" customWidth="1"/>
    <col min="13587" max="13587" width="3.6640625" style="104" customWidth="1"/>
    <col min="13588" max="13835" width="11.44140625" style="104"/>
    <col min="13836" max="13837" width="3.6640625" style="104" customWidth="1"/>
    <col min="13838" max="13838" width="25" style="104" customWidth="1"/>
    <col min="13839" max="13839" width="34" style="104" customWidth="1"/>
    <col min="13840" max="13840" width="4.5546875" style="104" bestFit="1" customWidth="1"/>
    <col min="13841" max="13841" width="20.6640625" style="104" customWidth="1"/>
    <col min="13842" max="13842" width="20.44140625" style="104" customWidth="1"/>
    <col min="13843" max="13843" width="3.6640625" style="104" customWidth="1"/>
    <col min="13844" max="14091" width="11.44140625" style="104"/>
    <col min="14092" max="14093" width="3.6640625" style="104" customWidth="1"/>
    <col min="14094" max="14094" width="25" style="104" customWidth="1"/>
    <col min="14095" max="14095" width="34" style="104" customWidth="1"/>
    <col min="14096" max="14096" width="4.5546875" style="104" bestFit="1" customWidth="1"/>
    <col min="14097" max="14097" width="20.6640625" style="104" customWidth="1"/>
    <col min="14098" max="14098" width="20.44140625" style="104" customWidth="1"/>
    <col min="14099" max="14099" width="3.6640625" style="104" customWidth="1"/>
    <col min="14100" max="14347" width="11.44140625" style="104"/>
    <col min="14348" max="14349" width="3.6640625" style="104" customWidth="1"/>
    <col min="14350" max="14350" width="25" style="104" customWidth="1"/>
    <col min="14351" max="14351" width="34" style="104" customWidth="1"/>
    <col min="14352" max="14352" width="4.5546875" style="104" bestFit="1" customWidth="1"/>
    <col min="14353" max="14353" width="20.6640625" style="104" customWidth="1"/>
    <col min="14354" max="14354" width="20.44140625" style="104" customWidth="1"/>
    <col min="14355" max="14355" width="3.6640625" style="104" customWidth="1"/>
    <col min="14356" max="14603" width="11.44140625" style="104"/>
    <col min="14604" max="14605" width="3.6640625" style="104" customWidth="1"/>
    <col min="14606" max="14606" width="25" style="104" customWidth="1"/>
    <col min="14607" max="14607" width="34" style="104" customWidth="1"/>
    <col min="14608" max="14608" width="4.5546875" style="104" bestFit="1" customWidth="1"/>
    <col min="14609" max="14609" width="20.6640625" style="104" customWidth="1"/>
    <col min="14610" max="14610" width="20.44140625" style="104" customWidth="1"/>
    <col min="14611" max="14611" width="3.6640625" style="104" customWidth="1"/>
    <col min="14612" max="14859" width="11.44140625" style="104"/>
    <col min="14860" max="14861" width="3.6640625" style="104" customWidth="1"/>
    <col min="14862" max="14862" width="25" style="104" customWidth="1"/>
    <col min="14863" max="14863" width="34" style="104" customWidth="1"/>
    <col min="14864" max="14864" width="4.5546875" style="104" bestFit="1" customWidth="1"/>
    <col min="14865" max="14865" width="20.6640625" style="104" customWidth="1"/>
    <col min="14866" max="14866" width="20.44140625" style="104" customWidth="1"/>
    <col min="14867" max="14867" width="3.6640625" style="104" customWidth="1"/>
    <col min="14868" max="15115" width="11.44140625" style="104"/>
    <col min="15116" max="15117" width="3.6640625" style="104" customWidth="1"/>
    <col min="15118" max="15118" width="25" style="104" customWidth="1"/>
    <col min="15119" max="15119" width="34" style="104" customWidth="1"/>
    <col min="15120" max="15120" width="4.5546875" style="104" bestFit="1" customWidth="1"/>
    <col min="15121" max="15121" width="20.6640625" style="104" customWidth="1"/>
    <col min="15122" max="15122" width="20.44140625" style="104" customWidth="1"/>
    <col min="15123" max="15123" width="3.6640625" style="104" customWidth="1"/>
    <col min="15124" max="15371" width="11.44140625" style="104"/>
    <col min="15372" max="15373" width="3.6640625" style="104" customWidth="1"/>
    <col min="15374" max="15374" width="25" style="104" customWidth="1"/>
    <col min="15375" max="15375" width="34" style="104" customWidth="1"/>
    <col min="15376" max="15376" width="4.5546875" style="104" bestFit="1" customWidth="1"/>
    <col min="15377" max="15377" width="20.6640625" style="104" customWidth="1"/>
    <col min="15378" max="15378" width="20.44140625" style="104" customWidth="1"/>
    <col min="15379" max="15379" width="3.6640625" style="104" customWidth="1"/>
    <col min="15380" max="15627" width="11.44140625" style="104"/>
    <col min="15628" max="15629" width="3.6640625" style="104" customWidth="1"/>
    <col min="15630" max="15630" width="25" style="104" customWidth="1"/>
    <col min="15631" max="15631" width="34" style="104" customWidth="1"/>
    <col min="15632" max="15632" width="4.5546875" style="104" bestFit="1" customWidth="1"/>
    <col min="15633" max="15633" width="20.6640625" style="104" customWidth="1"/>
    <col min="15634" max="15634" width="20.44140625" style="104" customWidth="1"/>
    <col min="15635" max="15635" width="3.6640625" style="104" customWidth="1"/>
    <col min="15636" max="15883" width="11.44140625" style="104"/>
    <col min="15884" max="15885" width="3.6640625" style="104" customWidth="1"/>
    <col min="15886" max="15886" width="25" style="104" customWidth="1"/>
    <col min="15887" max="15887" width="34" style="104" customWidth="1"/>
    <col min="15888" max="15888" width="4.5546875" style="104" bestFit="1" customWidth="1"/>
    <col min="15889" max="15889" width="20.6640625" style="104" customWidth="1"/>
    <col min="15890" max="15890" width="20.44140625" style="104" customWidth="1"/>
    <col min="15891" max="15891" width="3.6640625" style="104" customWidth="1"/>
    <col min="15892" max="16139" width="11.44140625" style="104"/>
    <col min="16140" max="16141" width="3.6640625" style="104" customWidth="1"/>
    <col min="16142" max="16142" width="25" style="104" customWidth="1"/>
    <col min="16143" max="16143" width="34" style="104" customWidth="1"/>
    <col min="16144" max="16144" width="4.5546875" style="104" bestFit="1" customWidth="1"/>
    <col min="16145" max="16145" width="20.6640625" style="104" customWidth="1"/>
    <col min="16146" max="16146" width="20.44140625" style="104" customWidth="1"/>
    <col min="16147" max="16147" width="3.6640625" style="104" customWidth="1"/>
    <col min="16148" max="16384" width="11.44140625" style="104"/>
  </cols>
  <sheetData>
    <row r="1" spans="2:22" ht="13.8" x14ac:dyDescent="0.25"/>
    <row r="2" spans="2:22" ht="18.75" customHeight="1" x14ac:dyDescent="0.25">
      <c r="B2" s="106"/>
      <c r="C2" s="107"/>
      <c r="D2" s="107"/>
      <c r="E2" s="108"/>
      <c r="F2" s="109"/>
      <c r="H2" s="104"/>
      <c r="I2" s="104"/>
      <c r="J2" s="104"/>
      <c r="K2" s="104"/>
      <c r="L2" s="104"/>
      <c r="M2" s="104"/>
      <c r="N2" s="104"/>
      <c r="O2" s="104"/>
      <c r="P2" s="104"/>
      <c r="Q2" s="104"/>
      <c r="R2" s="104"/>
    </row>
    <row r="3" spans="2:22" ht="44.25" customHeight="1" x14ac:dyDescent="0.25">
      <c r="B3" s="110"/>
      <c r="C3" s="178" t="s">
        <v>74</v>
      </c>
      <c r="D3" s="178"/>
      <c r="E3" s="178"/>
      <c r="F3" s="111"/>
      <c r="H3" s="104"/>
      <c r="I3" s="104"/>
      <c r="J3" s="104"/>
      <c r="K3" s="104"/>
      <c r="L3" s="104"/>
      <c r="M3" s="104"/>
      <c r="N3" s="104"/>
      <c r="O3" s="104"/>
      <c r="P3" s="104"/>
      <c r="Q3" s="104"/>
      <c r="R3" s="104"/>
    </row>
    <row r="4" spans="2:22" ht="15" customHeight="1" x14ac:dyDescent="0.25">
      <c r="B4" s="110"/>
      <c r="C4" s="112"/>
      <c r="D4" s="112"/>
      <c r="E4" s="113"/>
      <c r="F4" s="114"/>
      <c r="H4" s="104"/>
      <c r="I4" s="104"/>
      <c r="J4" s="104"/>
      <c r="K4" s="104"/>
      <c r="L4" s="104"/>
      <c r="M4" s="104"/>
      <c r="N4" s="104"/>
      <c r="O4" s="104"/>
      <c r="P4" s="104"/>
      <c r="Q4" s="104"/>
      <c r="R4" s="104"/>
    </row>
    <row r="5" spans="2:22" ht="23.25" customHeight="1" x14ac:dyDescent="0.25">
      <c r="B5" s="110"/>
      <c r="C5" s="180" t="s">
        <v>0</v>
      </c>
      <c r="D5" s="180"/>
      <c r="E5" s="180"/>
      <c r="F5" s="115"/>
      <c r="H5" s="116"/>
      <c r="I5" s="108"/>
      <c r="J5" s="108"/>
      <c r="K5" s="108"/>
      <c r="L5" s="108"/>
      <c r="M5" s="108"/>
      <c r="N5" s="108"/>
      <c r="O5" s="108"/>
      <c r="P5" s="117"/>
      <c r="Q5" s="104"/>
      <c r="R5" s="104"/>
    </row>
    <row r="6" spans="2:22" ht="18.75" customHeight="1" x14ac:dyDescent="0.25">
      <c r="B6" s="110"/>
      <c r="C6" s="164" t="s">
        <v>8</v>
      </c>
      <c r="D6" s="164"/>
      <c r="E6" s="145" t="str">
        <f>IF(Overview!$E$6="","",Overview!$E$6)</f>
        <v/>
      </c>
      <c r="F6" s="115"/>
      <c r="H6" s="119"/>
      <c r="I6" s="176" t="s">
        <v>120</v>
      </c>
      <c r="J6" s="176"/>
      <c r="K6" s="176"/>
      <c r="L6" s="176"/>
      <c r="M6" s="176"/>
      <c r="N6" s="176"/>
      <c r="O6" s="176"/>
      <c r="P6" s="120"/>
      <c r="Q6" s="104"/>
      <c r="R6" s="104"/>
    </row>
    <row r="7" spans="2:22" ht="18.75" customHeight="1" x14ac:dyDescent="0.25">
      <c r="B7" s="110"/>
      <c r="C7" s="164" t="s">
        <v>9</v>
      </c>
      <c r="D7" s="164"/>
      <c r="E7" s="145" t="str">
        <f>IF(Overview!$E$7="","",Overview!$E$7)</f>
        <v/>
      </c>
      <c r="F7" s="115"/>
      <c r="H7" s="119"/>
      <c r="I7" s="176"/>
      <c r="J7" s="176"/>
      <c r="K7" s="176"/>
      <c r="L7" s="176"/>
      <c r="M7" s="176"/>
      <c r="N7" s="176"/>
      <c r="O7" s="176"/>
      <c r="P7" s="120"/>
      <c r="Q7" s="104"/>
      <c r="R7" s="104"/>
    </row>
    <row r="8" spans="2:22" ht="18.75" customHeight="1" x14ac:dyDescent="0.25">
      <c r="B8" s="110"/>
      <c r="C8" s="164" t="s">
        <v>10</v>
      </c>
      <c r="D8" s="164"/>
      <c r="E8" s="145" t="str">
        <f>IF(Overview!$E$8="","",Overview!$E$8)</f>
        <v/>
      </c>
      <c r="F8" s="115"/>
      <c r="H8" s="119"/>
      <c r="I8" s="176"/>
      <c r="J8" s="176"/>
      <c r="K8" s="176"/>
      <c r="L8" s="176"/>
      <c r="M8" s="176"/>
      <c r="N8" s="176"/>
      <c r="O8" s="176"/>
      <c r="P8" s="120"/>
      <c r="Q8" s="104"/>
      <c r="R8" s="104"/>
    </row>
    <row r="9" spans="2:22" ht="18.75" customHeight="1" x14ac:dyDescent="0.25">
      <c r="B9" s="110"/>
      <c r="C9" s="164" t="s">
        <v>15</v>
      </c>
      <c r="D9" s="164"/>
      <c r="E9" s="145" t="str">
        <f>IF(Overview!$E$9="","",Overview!$E$9)</f>
        <v>Asyl</v>
      </c>
      <c r="F9" s="115"/>
      <c r="H9" s="119"/>
      <c r="I9" s="176"/>
      <c r="J9" s="176"/>
      <c r="K9" s="176"/>
      <c r="L9" s="176"/>
      <c r="M9" s="176"/>
      <c r="N9" s="176"/>
      <c r="O9" s="176"/>
      <c r="P9" s="120"/>
      <c r="Q9" s="104"/>
      <c r="R9" s="104"/>
    </row>
    <row r="10" spans="2:22" ht="18.75" customHeight="1" x14ac:dyDescent="0.25">
      <c r="B10" s="110"/>
      <c r="C10" s="164" t="s">
        <v>11</v>
      </c>
      <c r="D10" s="164"/>
      <c r="E10" s="145" t="str">
        <f>IF(Overview!$E$10="","",Overview!$E$10)</f>
        <v/>
      </c>
      <c r="F10" s="115"/>
      <c r="H10" s="119"/>
      <c r="I10" s="176"/>
      <c r="J10" s="176"/>
      <c r="K10" s="176"/>
      <c r="L10" s="176"/>
      <c r="M10" s="176"/>
      <c r="N10" s="176"/>
      <c r="O10" s="176"/>
      <c r="P10" s="120"/>
      <c r="Q10" s="104"/>
      <c r="R10" s="104"/>
      <c r="V10" s="121"/>
    </row>
    <row r="11" spans="2:22" ht="18.75" customHeight="1" x14ac:dyDescent="0.25">
      <c r="B11" s="110"/>
      <c r="C11" s="164" t="s">
        <v>1</v>
      </c>
      <c r="D11" s="164"/>
      <c r="E11" s="122" t="str">
        <f>IF(Overview!$E$11="","",Overview!$E$11)</f>
        <v/>
      </c>
      <c r="F11" s="115"/>
      <c r="H11" s="119"/>
      <c r="I11" s="176"/>
      <c r="J11" s="176"/>
      <c r="K11" s="176"/>
      <c r="L11" s="176"/>
      <c r="M11" s="176"/>
      <c r="N11" s="176"/>
      <c r="O11" s="176"/>
      <c r="P11" s="120"/>
      <c r="Q11" s="104"/>
      <c r="R11" s="104"/>
    </row>
    <row r="12" spans="2:22" ht="18.75" customHeight="1" x14ac:dyDescent="0.25">
      <c r="B12" s="110"/>
      <c r="C12" s="164" t="s">
        <v>2</v>
      </c>
      <c r="D12" s="164"/>
      <c r="E12" s="122" t="str">
        <f>IF(Overview!$E$12="","",Overview!$E$12)</f>
        <v/>
      </c>
      <c r="F12" s="115"/>
      <c r="H12" s="119"/>
      <c r="I12" s="176"/>
      <c r="J12" s="176"/>
      <c r="K12" s="176"/>
      <c r="L12" s="176"/>
      <c r="M12" s="176"/>
      <c r="N12" s="176"/>
      <c r="O12" s="176"/>
      <c r="P12" s="120"/>
      <c r="Q12" s="104"/>
      <c r="R12" s="104"/>
    </row>
    <row r="13" spans="2:22" ht="18.75" customHeight="1" x14ac:dyDescent="0.25">
      <c r="B13" s="110"/>
      <c r="C13" s="164" t="s">
        <v>3</v>
      </c>
      <c r="D13" s="164"/>
      <c r="E13" s="123" t="str">
        <f>Overview!E13</f>
        <v>befüllt sich automatisch</v>
      </c>
      <c r="F13" s="115"/>
      <c r="H13" s="119"/>
      <c r="I13" s="176"/>
      <c r="J13" s="176"/>
      <c r="K13" s="176"/>
      <c r="L13" s="176"/>
      <c r="M13" s="176"/>
      <c r="N13" s="176"/>
      <c r="O13" s="176"/>
      <c r="P13" s="120"/>
      <c r="Q13" s="104"/>
      <c r="R13" s="104"/>
    </row>
    <row r="14" spans="2:22" ht="12.75" customHeight="1" x14ac:dyDescent="0.25">
      <c r="B14" s="110"/>
      <c r="C14" s="110"/>
      <c r="D14" s="112"/>
      <c r="E14" s="113"/>
      <c r="F14" s="115"/>
      <c r="H14" s="148"/>
      <c r="I14" s="147"/>
      <c r="J14" s="147"/>
      <c r="K14" s="147"/>
      <c r="L14" s="147"/>
      <c r="M14" s="147"/>
      <c r="N14" s="147"/>
      <c r="O14" s="147"/>
      <c r="P14" s="149"/>
      <c r="Q14" s="104"/>
      <c r="R14" s="104"/>
    </row>
    <row r="15" spans="2:22" ht="23.25" customHeight="1" x14ac:dyDescent="0.25">
      <c r="B15" s="110"/>
      <c r="C15" s="165" t="s">
        <v>12</v>
      </c>
      <c r="D15" s="166"/>
      <c r="E15" s="167"/>
      <c r="F15" s="115"/>
      <c r="H15" s="104"/>
      <c r="I15" s="104"/>
      <c r="J15" s="104"/>
      <c r="K15" s="104"/>
      <c r="L15" s="104"/>
      <c r="M15" s="104"/>
      <c r="N15" s="104"/>
      <c r="O15" s="104"/>
      <c r="P15" s="104"/>
      <c r="Q15" s="104"/>
      <c r="R15" s="104"/>
    </row>
    <row r="16" spans="2:22" ht="18.75" customHeight="1" x14ac:dyDescent="0.25">
      <c r="B16" s="110"/>
      <c r="C16" s="168" t="s">
        <v>4</v>
      </c>
      <c r="D16" s="169"/>
      <c r="E16" s="122" t="str">
        <f>E11</f>
        <v/>
      </c>
      <c r="F16" s="115"/>
      <c r="H16" s="104"/>
      <c r="I16" s="104"/>
      <c r="J16" s="104"/>
      <c r="K16" s="104"/>
      <c r="L16" s="104"/>
      <c r="M16" s="104"/>
      <c r="N16" s="104"/>
      <c r="O16" s="104"/>
      <c r="P16" s="104"/>
      <c r="Q16" s="104"/>
      <c r="R16" s="104"/>
    </row>
    <row r="17" spans="2:19" ht="18.75" customHeight="1" x14ac:dyDescent="0.25">
      <c r="B17" s="110"/>
      <c r="C17" s="168" t="s">
        <v>5</v>
      </c>
      <c r="D17" s="169"/>
      <c r="E17" s="122">
        <v>46752</v>
      </c>
      <c r="F17" s="115"/>
      <c r="H17" s="104"/>
      <c r="I17" s="104"/>
      <c r="J17" s="104"/>
      <c r="K17" s="104"/>
      <c r="L17" s="104"/>
      <c r="M17" s="104"/>
      <c r="N17" s="104"/>
      <c r="O17" s="104"/>
      <c r="P17" s="104"/>
      <c r="Q17" s="104"/>
      <c r="R17" s="104"/>
    </row>
    <row r="18" spans="2:19" ht="18.75" customHeight="1" x14ac:dyDescent="0.25">
      <c r="B18" s="110"/>
      <c r="C18" s="168" t="s">
        <v>13</v>
      </c>
      <c r="D18" s="169"/>
      <c r="E18" s="16">
        <f>IF(OR($E$16="",$E$13="befüllt sich automatisch"),0,(($E$17-$E$16)/30.5)/$E$13)</f>
        <v>0</v>
      </c>
      <c r="F18" s="115"/>
      <c r="H18" s="104"/>
      <c r="I18" s="104"/>
      <c r="J18" s="104"/>
      <c r="K18" s="104"/>
      <c r="L18" s="104"/>
      <c r="M18" s="104"/>
      <c r="N18" s="104"/>
      <c r="O18" s="104"/>
      <c r="P18" s="104"/>
      <c r="Q18" s="104"/>
      <c r="R18" s="104"/>
    </row>
    <row r="19" spans="2:19" ht="18.75" customHeight="1" x14ac:dyDescent="0.25">
      <c r="B19" s="125"/>
      <c r="C19" s="126"/>
      <c r="D19" s="126"/>
      <c r="E19" s="126"/>
      <c r="F19" s="127"/>
      <c r="H19" s="104"/>
      <c r="I19" s="104"/>
      <c r="J19" s="104"/>
      <c r="K19" s="104"/>
      <c r="L19" s="104"/>
      <c r="M19" s="104"/>
      <c r="N19" s="104"/>
      <c r="O19" s="104"/>
      <c r="P19" s="104"/>
      <c r="Q19" s="104"/>
      <c r="R19" s="104"/>
    </row>
    <row r="20" spans="2:19" ht="13.8" x14ac:dyDescent="0.25"/>
    <row r="21" spans="2:19" ht="12" customHeight="1" x14ac:dyDescent="0.25">
      <c r="B21" s="106"/>
      <c r="C21" s="128"/>
      <c r="D21" s="107"/>
      <c r="E21" s="107"/>
      <c r="F21" s="107"/>
      <c r="G21" s="107"/>
      <c r="H21" s="107"/>
      <c r="I21" s="107"/>
      <c r="J21" s="107"/>
      <c r="K21" s="107"/>
      <c r="L21" s="107"/>
      <c r="M21" s="107"/>
      <c r="N21" s="107"/>
      <c r="O21" s="107"/>
      <c r="P21" s="107"/>
      <c r="Q21" s="177"/>
      <c r="R21" s="107"/>
      <c r="S21" s="109"/>
    </row>
    <row r="22" spans="2:19" ht="21" customHeight="1" x14ac:dyDescent="0.25">
      <c r="B22" s="110"/>
      <c r="C22" s="171" t="s">
        <v>71</v>
      </c>
      <c r="D22" s="171"/>
      <c r="E22" s="171"/>
      <c r="F22" s="129"/>
      <c r="G22" s="130" t="s">
        <v>69</v>
      </c>
      <c r="H22" s="144" t="s">
        <v>21</v>
      </c>
      <c r="I22" s="144" t="s">
        <v>23</v>
      </c>
      <c r="J22" s="144" t="s">
        <v>24</v>
      </c>
      <c r="K22" s="144" t="s">
        <v>25</v>
      </c>
      <c r="L22" s="144" t="s">
        <v>26</v>
      </c>
      <c r="M22" s="144" t="s">
        <v>27</v>
      </c>
      <c r="N22" s="144" t="s">
        <v>29</v>
      </c>
      <c r="O22" s="144" t="s">
        <v>28</v>
      </c>
      <c r="P22" s="144" t="s">
        <v>30</v>
      </c>
      <c r="Q22" s="178"/>
      <c r="R22" s="144" t="s">
        <v>73</v>
      </c>
      <c r="S22" s="114"/>
    </row>
    <row r="23" spans="2:19" ht="18" customHeight="1" x14ac:dyDescent="0.25">
      <c r="B23" s="110"/>
      <c r="C23" s="145" t="s">
        <v>17</v>
      </c>
      <c r="D23" s="170" t="s">
        <v>19</v>
      </c>
      <c r="E23" s="170"/>
      <c r="F23" s="21"/>
      <c r="G23" s="132">
        <f>SUM(H23:P23)</f>
        <v>0</v>
      </c>
      <c r="H23" s="136"/>
      <c r="I23" s="136"/>
      <c r="J23" s="136"/>
      <c r="K23" s="136"/>
      <c r="L23" s="136"/>
      <c r="M23" s="136"/>
      <c r="N23" s="136"/>
      <c r="O23" s="136"/>
      <c r="P23" s="136"/>
      <c r="Q23" s="178"/>
      <c r="R23" s="22"/>
      <c r="S23" s="114"/>
    </row>
    <row r="24" spans="2:19" ht="18" customHeight="1" x14ac:dyDescent="0.25">
      <c r="B24" s="110"/>
      <c r="C24" s="133" t="s">
        <v>18</v>
      </c>
      <c r="D24" s="173" t="s">
        <v>20</v>
      </c>
      <c r="E24" s="173"/>
      <c r="F24" s="24"/>
      <c r="G24" s="132">
        <f t="shared" ref="G24:G29" si="0">SUM(H24:P24)</f>
        <v>0</v>
      </c>
      <c r="H24" s="136"/>
      <c r="I24" s="136"/>
      <c r="J24" s="136"/>
      <c r="K24" s="136"/>
      <c r="L24" s="136"/>
      <c r="M24" s="136"/>
      <c r="N24" s="136"/>
      <c r="O24" s="136"/>
      <c r="P24" s="136"/>
      <c r="Q24" s="178"/>
      <c r="R24" s="22"/>
      <c r="S24" s="114"/>
    </row>
    <row r="25" spans="2:19" ht="36.75" customHeight="1" x14ac:dyDescent="0.25">
      <c r="B25" s="110"/>
      <c r="C25" s="133" t="s">
        <v>31</v>
      </c>
      <c r="D25" s="173" t="s">
        <v>32</v>
      </c>
      <c r="E25" s="173"/>
      <c r="F25" s="24"/>
      <c r="G25" s="132">
        <f t="shared" si="0"/>
        <v>0</v>
      </c>
      <c r="H25" s="136"/>
      <c r="I25" s="136"/>
      <c r="J25" s="136"/>
      <c r="K25" s="136"/>
      <c r="L25" s="136"/>
      <c r="M25" s="136"/>
      <c r="N25" s="136"/>
      <c r="O25" s="136"/>
      <c r="P25" s="136"/>
      <c r="Q25" s="178"/>
      <c r="R25" s="22"/>
      <c r="S25" s="114"/>
    </row>
    <row r="26" spans="2:19" ht="18" customHeight="1" x14ac:dyDescent="0.25">
      <c r="B26" s="110"/>
      <c r="C26" s="133" t="s">
        <v>33</v>
      </c>
      <c r="D26" s="173" t="s">
        <v>34</v>
      </c>
      <c r="E26" s="173"/>
      <c r="F26" s="24"/>
      <c r="G26" s="132">
        <f t="shared" si="0"/>
        <v>0</v>
      </c>
      <c r="H26" s="136"/>
      <c r="I26" s="136"/>
      <c r="J26" s="136"/>
      <c r="K26" s="136"/>
      <c r="L26" s="136"/>
      <c r="M26" s="136"/>
      <c r="N26" s="136"/>
      <c r="O26" s="136"/>
      <c r="P26" s="136"/>
      <c r="Q26" s="178"/>
      <c r="R26" s="22"/>
      <c r="S26" s="114"/>
    </row>
    <row r="27" spans="2:19" ht="18" customHeight="1" x14ac:dyDescent="0.25">
      <c r="B27" s="110"/>
      <c r="C27" s="145" t="s">
        <v>35</v>
      </c>
      <c r="D27" s="170" t="s">
        <v>119</v>
      </c>
      <c r="E27" s="170"/>
      <c r="F27" s="24"/>
      <c r="G27" s="132">
        <f t="shared" si="0"/>
        <v>0</v>
      </c>
      <c r="H27" s="136"/>
      <c r="I27" s="136"/>
      <c r="J27" s="136"/>
      <c r="K27" s="136"/>
      <c r="L27" s="136"/>
      <c r="M27" s="136"/>
      <c r="N27" s="136"/>
      <c r="O27" s="136"/>
      <c r="P27" s="136"/>
      <c r="Q27" s="178"/>
      <c r="R27" s="22"/>
      <c r="S27" s="114"/>
    </row>
    <row r="28" spans="2:19" ht="18" customHeight="1" x14ac:dyDescent="0.25">
      <c r="B28" s="110"/>
      <c r="C28" s="145" t="s">
        <v>37</v>
      </c>
      <c r="D28" s="170" t="s">
        <v>38</v>
      </c>
      <c r="E28" s="170"/>
      <c r="F28" s="24"/>
      <c r="G28" s="132">
        <f t="shared" si="0"/>
        <v>0</v>
      </c>
      <c r="H28" s="136"/>
      <c r="I28" s="136"/>
      <c r="J28" s="136"/>
      <c r="K28" s="136"/>
      <c r="L28" s="136"/>
      <c r="M28" s="136"/>
      <c r="N28" s="136"/>
      <c r="O28" s="136"/>
      <c r="P28" s="136"/>
      <c r="Q28" s="178"/>
      <c r="R28" s="22"/>
      <c r="S28" s="114"/>
    </row>
    <row r="29" spans="2:19" ht="39.75" customHeight="1" x14ac:dyDescent="0.25">
      <c r="B29" s="110"/>
      <c r="C29" s="145" t="s">
        <v>40</v>
      </c>
      <c r="D29" s="170" t="s">
        <v>39</v>
      </c>
      <c r="E29" s="170"/>
      <c r="F29" s="24"/>
      <c r="G29" s="132">
        <f t="shared" si="0"/>
        <v>0</v>
      </c>
      <c r="H29" s="136"/>
      <c r="I29" s="136"/>
      <c r="J29" s="136"/>
      <c r="K29" s="136"/>
      <c r="L29" s="136"/>
      <c r="M29" s="136"/>
      <c r="N29" s="136"/>
      <c r="O29" s="136"/>
      <c r="P29" s="136"/>
      <c r="Q29" s="178"/>
      <c r="R29" s="22"/>
      <c r="S29" s="114"/>
    </row>
    <row r="30" spans="2:19" ht="12" customHeight="1" x14ac:dyDescent="0.25">
      <c r="B30" s="125"/>
      <c r="C30" s="128"/>
      <c r="D30" s="126"/>
      <c r="E30" s="126"/>
      <c r="F30" s="126"/>
      <c r="G30" s="126"/>
      <c r="H30" s="124"/>
      <c r="I30" s="124"/>
      <c r="J30" s="124"/>
      <c r="K30" s="124"/>
      <c r="L30" s="124"/>
      <c r="M30" s="124"/>
      <c r="N30" s="124"/>
      <c r="O30" s="124"/>
      <c r="P30" s="124"/>
      <c r="Q30" s="179"/>
      <c r="R30" s="126"/>
      <c r="S30" s="127"/>
    </row>
    <row r="31" spans="2:19" ht="13.8" x14ac:dyDescent="0.25"/>
    <row r="32" spans="2:19" ht="12" customHeight="1" x14ac:dyDescent="0.25">
      <c r="B32" s="106"/>
      <c r="C32" s="107"/>
      <c r="D32" s="107"/>
      <c r="E32" s="107"/>
      <c r="F32" s="107"/>
      <c r="G32" s="107"/>
      <c r="H32" s="107"/>
      <c r="I32" s="107"/>
      <c r="J32" s="107"/>
      <c r="K32" s="107"/>
      <c r="L32" s="107"/>
      <c r="M32" s="107"/>
      <c r="N32" s="107"/>
      <c r="O32" s="107"/>
      <c r="P32" s="107"/>
      <c r="Q32" s="109"/>
      <c r="R32" s="104"/>
    </row>
    <row r="33" spans="2:18" ht="21" customHeight="1" x14ac:dyDescent="0.25">
      <c r="B33" s="134"/>
      <c r="C33" s="171" t="s">
        <v>72</v>
      </c>
      <c r="D33" s="171"/>
      <c r="E33" s="171"/>
      <c r="F33" s="113"/>
      <c r="G33" s="130" t="s">
        <v>69</v>
      </c>
      <c r="H33" s="172" t="s">
        <v>73</v>
      </c>
      <c r="I33" s="172"/>
      <c r="J33" s="172"/>
      <c r="K33" s="172"/>
      <c r="L33" s="172"/>
      <c r="M33" s="172"/>
      <c r="N33" s="172"/>
      <c r="O33" s="172"/>
      <c r="P33" s="172"/>
      <c r="Q33" s="111"/>
      <c r="R33" s="104"/>
    </row>
    <row r="34" spans="2:18" ht="25.5" customHeight="1" x14ac:dyDescent="0.25">
      <c r="B34" s="134"/>
      <c r="C34" s="145" t="s">
        <v>42</v>
      </c>
      <c r="D34" s="170" t="s">
        <v>41</v>
      </c>
      <c r="E34" s="170"/>
      <c r="F34" s="113"/>
      <c r="G34" s="25"/>
      <c r="H34" s="174"/>
      <c r="I34" s="174"/>
      <c r="J34" s="174"/>
      <c r="K34" s="174"/>
      <c r="L34" s="174"/>
      <c r="M34" s="174"/>
      <c r="N34" s="174"/>
      <c r="O34" s="174"/>
      <c r="P34" s="174"/>
      <c r="Q34" s="111"/>
      <c r="R34" s="104"/>
    </row>
    <row r="35" spans="2:18" ht="16.5" customHeight="1" x14ac:dyDescent="0.25">
      <c r="B35" s="110"/>
      <c r="C35" s="133" t="s">
        <v>44</v>
      </c>
      <c r="D35" s="173" t="s">
        <v>43</v>
      </c>
      <c r="E35" s="173"/>
      <c r="F35" s="24"/>
      <c r="G35" s="25"/>
      <c r="H35" s="174"/>
      <c r="I35" s="174"/>
      <c r="J35" s="174"/>
      <c r="K35" s="174"/>
      <c r="L35" s="174"/>
      <c r="M35" s="174"/>
      <c r="N35" s="174"/>
      <c r="O35" s="174"/>
      <c r="P35" s="174"/>
      <c r="Q35" s="114"/>
      <c r="R35" s="104"/>
    </row>
    <row r="36" spans="2:18" ht="24" customHeight="1" x14ac:dyDescent="0.25">
      <c r="B36" s="110"/>
      <c r="C36" s="145" t="s">
        <v>46</v>
      </c>
      <c r="D36" s="170" t="s">
        <v>45</v>
      </c>
      <c r="E36" s="170"/>
      <c r="F36" s="24"/>
      <c r="G36" s="25"/>
      <c r="H36" s="174"/>
      <c r="I36" s="174"/>
      <c r="J36" s="174"/>
      <c r="K36" s="174"/>
      <c r="L36" s="174"/>
      <c r="M36" s="174"/>
      <c r="N36" s="174"/>
      <c r="O36" s="174"/>
      <c r="P36" s="174"/>
      <c r="Q36" s="114"/>
      <c r="R36" s="104"/>
    </row>
    <row r="37" spans="2:18" ht="17.25" customHeight="1" x14ac:dyDescent="0.25">
      <c r="B37" s="110"/>
      <c r="C37" s="133" t="s">
        <v>48</v>
      </c>
      <c r="D37" s="173" t="s">
        <v>47</v>
      </c>
      <c r="E37" s="173"/>
      <c r="F37" s="24"/>
      <c r="G37" s="25"/>
      <c r="H37" s="174"/>
      <c r="I37" s="174"/>
      <c r="J37" s="174"/>
      <c r="K37" s="174"/>
      <c r="L37" s="174"/>
      <c r="M37" s="174"/>
      <c r="N37" s="174"/>
      <c r="O37" s="174"/>
      <c r="P37" s="174"/>
      <c r="Q37" s="114"/>
      <c r="R37" s="104"/>
    </row>
    <row r="38" spans="2:18" ht="12" customHeight="1" x14ac:dyDescent="0.25">
      <c r="B38" s="125"/>
      <c r="C38" s="128"/>
      <c r="D38" s="126"/>
      <c r="E38" s="126"/>
      <c r="F38" s="126"/>
      <c r="G38" s="126"/>
      <c r="H38" s="124"/>
      <c r="I38" s="124"/>
      <c r="J38" s="124"/>
      <c r="K38" s="124"/>
      <c r="L38" s="124"/>
      <c r="M38" s="124"/>
      <c r="N38" s="124"/>
      <c r="O38" s="124"/>
      <c r="P38" s="124"/>
      <c r="Q38" s="127"/>
      <c r="R38" s="104"/>
    </row>
    <row r="39" spans="2:18" ht="13.8" x14ac:dyDescent="0.25"/>
    <row r="40" spans="2:18" ht="12" customHeight="1" x14ac:dyDescent="0.25">
      <c r="B40" s="106"/>
      <c r="C40" s="107"/>
      <c r="D40" s="107"/>
      <c r="E40" s="107"/>
      <c r="F40" s="107"/>
      <c r="G40" s="107"/>
      <c r="H40" s="107"/>
      <c r="I40" s="107"/>
      <c r="J40" s="107"/>
      <c r="K40" s="107"/>
      <c r="L40" s="107"/>
      <c r="M40" s="107"/>
      <c r="N40" s="107"/>
      <c r="O40" s="107"/>
      <c r="P40" s="107"/>
      <c r="Q40" s="109"/>
      <c r="R40" s="104"/>
    </row>
    <row r="41" spans="2:18" ht="21" customHeight="1" x14ac:dyDescent="0.25">
      <c r="B41" s="110"/>
      <c r="C41" s="171" t="s">
        <v>70</v>
      </c>
      <c r="D41" s="171"/>
      <c r="E41" s="171"/>
      <c r="F41" s="113"/>
      <c r="G41" s="130" t="s">
        <v>69</v>
      </c>
      <c r="H41" s="172" t="s">
        <v>73</v>
      </c>
      <c r="I41" s="172"/>
      <c r="J41" s="172"/>
      <c r="K41" s="172"/>
      <c r="L41" s="172"/>
      <c r="M41" s="172"/>
      <c r="N41" s="172"/>
      <c r="O41" s="172"/>
      <c r="P41" s="172"/>
      <c r="Q41" s="111"/>
      <c r="R41" s="104"/>
    </row>
    <row r="42" spans="2:18" ht="19.5" customHeight="1" x14ac:dyDescent="0.25">
      <c r="B42" s="110"/>
      <c r="C42" s="143" t="s">
        <v>49</v>
      </c>
      <c r="D42" s="175" t="s">
        <v>50</v>
      </c>
      <c r="E42" s="175"/>
      <c r="F42" s="129"/>
      <c r="G42" s="27"/>
      <c r="H42" s="174"/>
      <c r="I42" s="174"/>
      <c r="J42" s="174"/>
      <c r="K42" s="174"/>
      <c r="L42" s="174"/>
      <c r="M42" s="174"/>
      <c r="N42" s="174"/>
      <c r="O42" s="174"/>
      <c r="P42" s="174"/>
      <c r="Q42" s="111"/>
      <c r="R42" s="104"/>
    </row>
    <row r="43" spans="2:18" ht="19.5" customHeight="1" x14ac:dyDescent="0.25">
      <c r="B43" s="110"/>
      <c r="C43" s="143" t="s">
        <v>51</v>
      </c>
      <c r="D43" s="175" t="s">
        <v>52</v>
      </c>
      <c r="E43" s="175"/>
      <c r="F43" s="129"/>
      <c r="G43" s="27"/>
      <c r="H43" s="174"/>
      <c r="I43" s="174"/>
      <c r="J43" s="174"/>
      <c r="K43" s="174"/>
      <c r="L43" s="174"/>
      <c r="M43" s="174"/>
      <c r="N43" s="174"/>
      <c r="O43" s="174"/>
      <c r="P43" s="174"/>
      <c r="Q43" s="114"/>
      <c r="R43" s="104"/>
    </row>
    <row r="44" spans="2:18" ht="19.5" customHeight="1" x14ac:dyDescent="0.25">
      <c r="B44" s="110"/>
      <c r="C44" s="143" t="s">
        <v>54</v>
      </c>
      <c r="D44" s="175" t="s">
        <v>53</v>
      </c>
      <c r="E44" s="175"/>
      <c r="F44" s="24"/>
      <c r="G44" s="27"/>
      <c r="H44" s="174"/>
      <c r="I44" s="174"/>
      <c r="J44" s="174"/>
      <c r="K44" s="174"/>
      <c r="L44" s="174"/>
      <c r="M44" s="174"/>
      <c r="N44" s="174"/>
      <c r="O44" s="174"/>
      <c r="P44" s="174"/>
      <c r="Q44" s="114"/>
      <c r="R44" s="104"/>
    </row>
    <row r="45" spans="2:18" ht="19.5" customHeight="1" x14ac:dyDescent="0.25">
      <c r="B45" s="110"/>
      <c r="C45" s="143" t="s">
        <v>56</v>
      </c>
      <c r="D45" s="175" t="s">
        <v>55</v>
      </c>
      <c r="E45" s="175"/>
      <c r="F45" s="24"/>
      <c r="G45" s="27"/>
      <c r="H45" s="174"/>
      <c r="I45" s="174"/>
      <c r="J45" s="174"/>
      <c r="K45" s="174"/>
      <c r="L45" s="174"/>
      <c r="M45" s="174"/>
      <c r="N45" s="174"/>
      <c r="O45" s="174"/>
      <c r="P45" s="174"/>
      <c r="Q45" s="114"/>
      <c r="R45" s="104"/>
    </row>
    <row r="46" spans="2:18" ht="19.5" customHeight="1" x14ac:dyDescent="0.25">
      <c r="B46" s="110"/>
      <c r="C46" s="143" t="s">
        <v>58</v>
      </c>
      <c r="D46" s="175" t="s">
        <v>57</v>
      </c>
      <c r="E46" s="175"/>
      <c r="F46" s="24"/>
      <c r="G46" s="27"/>
      <c r="H46" s="174"/>
      <c r="I46" s="174"/>
      <c r="J46" s="174"/>
      <c r="K46" s="174"/>
      <c r="L46" s="174"/>
      <c r="M46" s="174"/>
      <c r="N46" s="174"/>
      <c r="O46" s="174"/>
      <c r="P46" s="174"/>
      <c r="Q46" s="114"/>
      <c r="R46" s="104"/>
    </row>
    <row r="47" spans="2:18" ht="19.5" customHeight="1" x14ac:dyDescent="0.25">
      <c r="B47" s="110"/>
      <c r="C47" s="143" t="s">
        <v>60</v>
      </c>
      <c r="D47" s="175" t="s">
        <v>59</v>
      </c>
      <c r="E47" s="175"/>
      <c r="F47" s="24"/>
      <c r="G47" s="27"/>
      <c r="H47" s="174"/>
      <c r="I47" s="174"/>
      <c r="J47" s="174"/>
      <c r="K47" s="174"/>
      <c r="L47" s="174"/>
      <c r="M47" s="174"/>
      <c r="N47" s="174"/>
      <c r="O47" s="174"/>
      <c r="P47" s="174"/>
      <c r="Q47" s="114"/>
      <c r="R47" s="104"/>
    </row>
    <row r="48" spans="2:18" ht="24" customHeight="1" x14ac:dyDescent="0.25">
      <c r="B48" s="110"/>
      <c r="C48" s="143" t="s">
        <v>62</v>
      </c>
      <c r="D48" s="175" t="s">
        <v>61</v>
      </c>
      <c r="E48" s="175"/>
      <c r="F48" s="24"/>
      <c r="G48" s="27"/>
      <c r="H48" s="174"/>
      <c r="I48" s="174"/>
      <c r="J48" s="174"/>
      <c r="K48" s="174"/>
      <c r="L48" s="174"/>
      <c r="M48" s="174"/>
      <c r="N48" s="174"/>
      <c r="O48" s="174"/>
      <c r="P48" s="174"/>
      <c r="Q48" s="111"/>
      <c r="R48" s="104"/>
    </row>
    <row r="49" spans="2:18" ht="19.5" customHeight="1" x14ac:dyDescent="0.25">
      <c r="B49" s="110"/>
      <c r="C49" s="143" t="s">
        <v>64</v>
      </c>
      <c r="D49" s="175" t="s">
        <v>63</v>
      </c>
      <c r="E49" s="175"/>
      <c r="F49" s="24"/>
      <c r="G49" s="27"/>
      <c r="H49" s="174"/>
      <c r="I49" s="174"/>
      <c r="J49" s="174"/>
      <c r="K49" s="174"/>
      <c r="L49" s="174"/>
      <c r="M49" s="174"/>
      <c r="N49" s="174"/>
      <c r="O49" s="174"/>
      <c r="P49" s="174"/>
      <c r="Q49" s="111"/>
      <c r="R49" s="104"/>
    </row>
    <row r="50" spans="2:18" ht="19.5" customHeight="1" x14ac:dyDescent="0.25">
      <c r="B50" s="110"/>
      <c r="C50" s="143" t="s">
        <v>66</v>
      </c>
      <c r="D50" s="175" t="s">
        <v>65</v>
      </c>
      <c r="E50" s="175"/>
      <c r="F50" s="21"/>
      <c r="G50" s="27"/>
      <c r="H50" s="174"/>
      <c r="I50" s="174"/>
      <c r="J50" s="174"/>
      <c r="K50" s="174"/>
      <c r="L50" s="174"/>
      <c r="M50" s="174"/>
      <c r="N50" s="174"/>
      <c r="O50" s="174"/>
      <c r="P50" s="174"/>
      <c r="Q50" s="114"/>
      <c r="R50" s="104"/>
    </row>
    <row r="51" spans="2:18" ht="19.5" customHeight="1" x14ac:dyDescent="0.25">
      <c r="B51" s="110"/>
      <c r="C51" s="143" t="s">
        <v>68</v>
      </c>
      <c r="D51" s="175" t="s">
        <v>67</v>
      </c>
      <c r="E51" s="175"/>
      <c r="F51" s="24"/>
      <c r="G51" s="27"/>
      <c r="H51" s="174"/>
      <c r="I51" s="174"/>
      <c r="J51" s="174"/>
      <c r="K51" s="174"/>
      <c r="L51" s="174"/>
      <c r="M51" s="174"/>
      <c r="N51" s="174"/>
      <c r="O51" s="174"/>
      <c r="P51" s="174"/>
      <c r="Q51" s="114"/>
      <c r="R51" s="104"/>
    </row>
    <row r="52" spans="2:18" ht="12" customHeight="1" x14ac:dyDescent="0.25">
      <c r="B52" s="125"/>
      <c r="C52" s="126"/>
      <c r="D52" s="126"/>
      <c r="E52" s="126"/>
      <c r="F52" s="126"/>
      <c r="G52" s="126"/>
      <c r="H52" s="126"/>
      <c r="I52" s="126"/>
      <c r="J52" s="126"/>
      <c r="K52" s="126"/>
      <c r="L52" s="126"/>
      <c r="M52" s="126"/>
      <c r="N52" s="126"/>
      <c r="O52" s="126"/>
      <c r="P52" s="126"/>
      <c r="Q52" s="127"/>
      <c r="R52" s="104"/>
    </row>
    <row r="53" spans="2:18" ht="13.8" x14ac:dyDescent="0.25"/>
    <row r="54" spans="2:18" ht="18" customHeight="1" x14ac:dyDescent="0.25">
      <c r="E54" s="105"/>
      <c r="F54" s="104"/>
      <c r="G54" s="105"/>
      <c r="R54" s="104"/>
    </row>
    <row r="55" spans="2:18" ht="18" customHeight="1" x14ac:dyDescent="0.25">
      <c r="E55" s="105"/>
      <c r="F55" s="104"/>
      <c r="G55" s="105"/>
      <c r="R55" s="104"/>
    </row>
    <row r="56" spans="2:18" ht="18.75" customHeight="1" x14ac:dyDescent="0.25">
      <c r="E56" s="105"/>
      <c r="F56" s="104"/>
      <c r="G56" s="105"/>
      <c r="R56" s="104"/>
    </row>
    <row r="57" spans="2:18" ht="13.8" x14ac:dyDescent="0.25">
      <c r="E57" s="105"/>
      <c r="F57" s="104"/>
      <c r="G57" s="105"/>
      <c r="R57" s="104"/>
    </row>
    <row r="58" spans="2:18" ht="18.75" customHeight="1" x14ac:dyDescent="0.25">
      <c r="E58" s="105"/>
      <c r="F58" s="104"/>
      <c r="G58" s="105"/>
      <c r="R58" s="104"/>
    </row>
    <row r="59" spans="2:18" ht="33" customHeight="1" x14ac:dyDescent="0.25">
      <c r="E59" s="105"/>
      <c r="F59" s="104"/>
      <c r="G59" s="105"/>
      <c r="R59" s="104"/>
    </row>
    <row r="60" spans="2:18" ht="18.75" customHeight="1" x14ac:dyDescent="0.25">
      <c r="E60" s="105"/>
      <c r="F60" s="104"/>
      <c r="G60" s="105"/>
      <c r="R60" s="104"/>
    </row>
    <row r="61" spans="2:18" ht="13.8" x14ac:dyDescent="0.25">
      <c r="E61" s="105"/>
      <c r="F61" s="104"/>
      <c r="G61" s="105"/>
      <c r="R61" s="104"/>
    </row>
    <row r="62" spans="2:18" ht="13.8" x14ac:dyDescent="0.25">
      <c r="E62" s="105"/>
      <c r="F62" s="104"/>
      <c r="G62" s="105"/>
      <c r="R62" s="104"/>
    </row>
    <row r="63" spans="2:18" ht="18.75" customHeight="1" x14ac:dyDescent="0.25">
      <c r="E63" s="105"/>
      <c r="F63" s="104"/>
      <c r="G63" s="105"/>
      <c r="R63" s="104"/>
    </row>
  </sheetData>
  <sheetProtection algorithmName="SHA-512" hashValue="THVrE/S6DeJfHTCHIkbiDk7e+MxXmw/nbhkuonHRotQkspSCxdly8GZLJWhsrU1an8+FqJ/yuVgyrP7zyY5KRg==" saltValue="znJMvn2Ja2+/bLNBhfIukQ==" spinCount="100000" sheet="1" formatCells="0" formatRows="0" selectLockedCells="1"/>
  <mergeCells count="56">
    <mergeCell ref="C3:E3"/>
    <mergeCell ref="C5:E5"/>
    <mergeCell ref="C6:D6"/>
    <mergeCell ref="I6:O13"/>
    <mergeCell ref="C7:D7"/>
    <mergeCell ref="C8:D8"/>
    <mergeCell ref="C9:D9"/>
    <mergeCell ref="C10:D10"/>
    <mergeCell ref="C11:D11"/>
    <mergeCell ref="C12:D12"/>
    <mergeCell ref="Q21:Q30"/>
    <mergeCell ref="C22:E22"/>
    <mergeCell ref="D23:E23"/>
    <mergeCell ref="D24:E24"/>
    <mergeCell ref="D25:E25"/>
    <mergeCell ref="H33:P33"/>
    <mergeCell ref="C13:D13"/>
    <mergeCell ref="C15:E15"/>
    <mergeCell ref="C16:D16"/>
    <mergeCell ref="C17:D17"/>
    <mergeCell ref="C18:D18"/>
    <mergeCell ref="D26:E26"/>
    <mergeCell ref="D27:E27"/>
    <mergeCell ref="D28:E28"/>
    <mergeCell ref="D29:E29"/>
    <mergeCell ref="C33:E33"/>
    <mergeCell ref="D34:E34"/>
    <mergeCell ref="H34:P34"/>
    <mergeCell ref="D35:E35"/>
    <mergeCell ref="H35:P35"/>
    <mergeCell ref="D36:E36"/>
    <mergeCell ref="H36:P36"/>
    <mergeCell ref="D37:E37"/>
    <mergeCell ref="H37:P37"/>
    <mergeCell ref="C41:E41"/>
    <mergeCell ref="H41:P41"/>
    <mergeCell ref="D42:E42"/>
    <mergeCell ref="H42:P42"/>
    <mergeCell ref="D43:E43"/>
    <mergeCell ref="H43:P43"/>
    <mergeCell ref="D44:E44"/>
    <mergeCell ref="H44:P44"/>
    <mergeCell ref="D45:E45"/>
    <mergeCell ref="H45:P45"/>
    <mergeCell ref="D46:E46"/>
    <mergeCell ref="H46:P46"/>
    <mergeCell ref="D47:E47"/>
    <mergeCell ref="H47:P47"/>
    <mergeCell ref="D48:E48"/>
    <mergeCell ref="H48:P48"/>
    <mergeCell ref="D49:E49"/>
    <mergeCell ref="H49:P49"/>
    <mergeCell ref="D50:E50"/>
    <mergeCell ref="H50:P50"/>
    <mergeCell ref="D51:E51"/>
    <mergeCell ref="H51:P51"/>
  </mergeCells>
  <conditionalFormatting sqref="D42:D51">
    <cfRule type="expression" dxfId="17" priority="1" stopIfTrue="1">
      <formula>LEFT(D42,7)="Bereich"</formula>
    </cfRule>
    <cfRule type="expression" dxfId="16" priority="2" stopIfTrue="1">
      <formula>LEFT(D42,5)="davon"</formula>
    </cfRule>
  </conditionalFormatting>
  <dataValidations count="1">
    <dataValidation type="list" allowBlank="1" showInputMessage="1" showErrorMessage="1" promptTitle="Dropdown-Menü" prompt="Bitte aus dem Dropdown-Menü auswählen!" sqref="WVW983034:WVZ983035 WCE983034:WCH983035 VSI983034:VSL983035 VIM983034:VIP983035 UYQ983034:UYT983035 UOU983034:UOX983035 UEY983034:UFB983035 TVC983034:TVF983035 TLG983034:TLJ983035 TBK983034:TBN983035 SRO983034:SRR983035 SHS983034:SHV983035 RXW983034:RXZ983035 ROA983034:ROD983035 REE983034:REH983035 QUI983034:QUL983035 QKM983034:QKP983035 QAQ983034:QAT983035 PQU983034:PQX983035 PGY983034:PHB983035 OXC983034:OXF983035 ONG983034:ONJ983035 ODK983034:ODN983035 NTO983034:NTR983035 NJS983034:NJV983035 MZW983034:MZZ983035 MQA983034:MQD983035 MGE983034:MGH983035 LWI983034:LWL983035 LMM983034:LMP983035 LCQ983034:LCT983035 KSU983034:KSX983035 KIY983034:KJB983035 JZC983034:JZF983035 JPG983034:JPJ983035 JFK983034:JFN983035 IVO983034:IVR983035 ILS983034:ILV983035 IBW983034:IBZ983035 HSA983034:HSD983035 HIE983034:HIH983035 GYI983034:GYL983035 GOM983034:GOP983035 GEQ983034:GET983035 FUU983034:FUX983035 FKY983034:FLB983035 FBC983034:FBF983035 ERG983034:ERJ983035 EHK983034:EHN983035 DXO983034:DXR983035 DNS983034:DNV983035 DDW983034:DDZ983035 CUA983034:CUD983035 CKE983034:CKH983035 CAI983034:CAL983035 BQM983034:BQP983035 BGQ983034:BGT983035 AWU983034:AWX983035 AMY983034:ANB983035 ADC983034:ADF983035 TG983034:TJ983035 JK983034:JN983035 WVW917498:WVZ917499 WMA917498:WMD917499 WCE917498:WCH917499 VSI917498:VSL917499 VIM917498:VIP917499 UYQ917498:UYT917499 UOU917498:UOX917499 UEY917498:UFB917499 TVC917498:TVF917499 TLG917498:TLJ917499 TBK917498:TBN917499 SRO917498:SRR917499 SHS917498:SHV917499 RXW917498:RXZ917499 ROA917498:ROD917499 REE917498:REH917499 QUI917498:QUL917499 QKM917498:QKP917499 QAQ917498:QAT917499 PQU917498:PQX917499 PGY917498:PHB917499 OXC917498:OXF917499 ONG917498:ONJ917499 ODK917498:ODN917499 NTO917498:NTR917499 NJS917498:NJV917499 MZW917498:MZZ917499 MQA917498:MQD917499 MGE917498:MGH917499 LWI917498:LWL917499 LMM917498:LMP917499 LCQ917498:LCT917499 KSU917498:KSX917499 KIY917498:KJB917499 JZC917498:JZF917499 JPG917498:JPJ917499 JFK917498:JFN917499 IVO917498:IVR917499 ILS917498:ILV917499 IBW917498:IBZ917499 HSA917498:HSD917499 HIE917498:HIH917499 GYI917498:GYL917499 GOM917498:GOP917499 GEQ917498:GET917499 FUU917498:FUX917499 FKY917498:FLB917499 FBC917498:FBF917499 ERG917498:ERJ917499 EHK917498:EHN917499 DXO917498:DXR917499 DNS917498:DNV917499 DDW917498:DDZ917499 CUA917498:CUD917499 CKE917498:CKH917499 CAI917498:CAL917499 BQM917498:BQP917499 BGQ917498:BGT917499 AWU917498:AWX917499 AMY917498:ANB917499 ADC917498:ADF917499 TG917498:TJ917499 JK917498:JN917499 WVW851962:WVZ851963 WMA851962:WMD851963 WCE851962:WCH851963 VSI851962:VSL851963 VIM851962:VIP851963 UYQ851962:UYT851963 UOU851962:UOX851963 UEY851962:UFB851963 TVC851962:TVF851963 TLG851962:TLJ851963 TBK851962:TBN851963 SRO851962:SRR851963 SHS851962:SHV851963 RXW851962:RXZ851963 ROA851962:ROD851963 REE851962:REH851963 QUI851962:QUL851963 QKM851962:QKP851963 QAQ851962:QAT851963 PQU851962:PQX851963 PGY851962:PHB851963 OXC851962:OXF851963 ONG851962:ONJ851963 ODK851962:ODN851963 NTO851962:NTR851963 NJS851962:NJV851963 MZW851962:MZZ851963 MQA851962:MQD851963 MGE851962:MGH851963 LWI851962:LWL851963 LMM851962:LMP851963 LCQ851962:LCT851963 KSU851962:KSX851963 KIY851962:KJB851963 JZC851962:JZF851963 JPG851962:JPJ851963 JFK851962:JFN851963 IVO851962:IVR851963 ILS851962:ILV851963 IBW851962:IBZ851963 HSA851962:HSD851963 HIE851962:HIH851963 GYI851962:GYL851963 GOM851962:GOP851963 GEQ851962:GET851963 FUU851962:FUX851963 FKY851962:FLB851963 FBC851962:FBF851963 ERG851962:ERJ851963 EHK851962:EHN851963 DXO851962:DXR851963 DNS851962:DNV851963 DDW851962:DDZ851963 CUA851962:CUD851963 CKE851962:CKH851963 CAI851962:CAL851963 BQM851962:BQP851963 BGQ851962:BGT851963 AWU851962:AWX851963 AMY851962:ANB851963 ADC851962:ADF851963 TG851962:TJ851963 JK851962:JN851963 WVW786426:WVZ786427 WMA786426:WMD786427 WCE786426:WCH786427 VSI786426:VSL786427 VIM786426:VIP786427 UYQ786426:UYT786427 UOU786426:UOX786427 UEY786426:UFB786427 TVC786426:TVF786427 TLG786426:TLJ786427 TBK786426:TBN786427 SRO786426:SRR786427 SHS786426:SHV786427 RXW786426:RXZ786427 ROA786426:ROD786427 REE786426:REH786427 QUI786426:QUL786427 QKM786426:QKP786427 QAQ786426:QAT786427 PQU786426:PQX786427 PGY786426:PHB786427 OXC786426:OXF786427 ONG786426:ONJ786427 ODK786426:ODN786427 NTO786426:NTR786427 NJS786426:NJV786427 MZW786426:MZZ786427 MQA786426:MQD786427 MGE786426:MGH786427 LWI786426:LWL786427 LMM786426:LMP786427 LCQ786426:LCT786427 KSU786426:KSX786427 KIY786426:KJB786427 JZC786426:JZF786427 JPG786426:JPJ786427 JFK786426:JFN786427 IVO786426:IVR786427 ILS786426:ILV786427 IBW786426:IBZ786427 HSA786426:HSD786427 HIE786426:HIH786427 GYI786426:GYL786427 GOM786426:GOP786427 GEQ786426:GET786427 FUU786426:FUX786427 FKY786426:FLB786427 FBC786426:FBF786427 ERG786426:ERJ786427 EHK786426:EHN786427 DXO786426:DXR786427 DNS786426:DNV786427 DDW786426:DDZ786427 CUA786426:CUD786427 CKE786426:CKH786427 CAI786426:CAL786427 BQM786426:BQP786427 BGQ786426:BGT786427 AWU786426:AWX786427 AMY786426:ANB786427 ADC786426:ADF786427 TG786426:TJ786427 JK786426:JN786427 WVW720890:WVZ720891 WMA720890:WMD720891 WCE720890:WCH720891 VSI720890:VSL720891 VIM720890:VIP720891 UYQ720890:UYT720891 UOU720890:UOX720891 UEY720890:UFB720891 TVC720890:TVF720891 TLG720890:TLJ720891 TBK720890:TBN720891 SRO720890:SRR720891 SHS720890:SHV720891 RXW720890:RXZ720891 ROA720890:ROD720891 REE720890:REH720891 QUI720890:QUL720891 QKM720890:QKP720891 QAQ720890:QAT720891 PQU720890:PQX720891 PGY720890:PHB720891 OXC720890:OXF720891 ONG720890:ONJ720891 ODK720890:ODN720891 NTO720890:NTR720891 NJS720890:NJV720891 MZW720890:MZZ720891 MQA720890:MQD720891 MGE720890:MGH720891 LWI720890:LWL720891 LMM720890:LMP720891 LCQ720890:LCT720891 KSU720890:KSX720891 KIY720890:KJB720891 JZC720890:JZF720891 JPG720890:JPJ720891 JFK720890:JFN720891 IVO720890:IVR720891 ILS720890:ILV720891 IBW720890:IBZ720891 HSA720890:HSD720891 HIE720890:HIH720891 GYI720890:GYL720891 GOM720890:GOP720891 GEQ720890:GET720891 FUU720890:FUX720891 FKY720890:FLB720891 FBC720890:FBF720891 ERG720890:ERJ720891 EHK720890:EHN720891 DXO720890:DXR720891 DNS720890:DNV720891 DDW720890:DDZ720891 CUA720890:CUD720891 CKE720890:CKH720891 CAI720890:CAL720891 BQM720890:BQP720891 BGQ720890:BGT720891 AWU720890:AWX720891 AMY720890:ANB720891 ADC720890:ADF720891 TG720890:TJ720891 JK720890:JN720891 WVW655354:WVZ655355 WMA655354:WMD655355 WCE655354:WCH655355 VSI655354:VSL655355 VIM655354:VIP655355 UYQ655354:UYT655355 UOU655354:UOX655355 UEY655354:UFB655355 TVC655354:TVF655355 TLG655354:TLJ655355 TBK655354:TBN655355 SRO655354:SRR655355 SHS655354:SHV655355 RXW655354:RXZ655355 ROA655354:ROD655355 REE655354:REH655355 QUI655354:QUL655355 QKM655354:QKP655355 QAQ655354:QAT655355 PQU655354:PQX655355 PGY655354:PHB655355 OXC655354:OXF655355 ONG655354:ONJ655355 ODK655354:ODN655355 NTO655354:NTR655355 NJS655354:NJV655355 MZW655354:MZZ655355 MQA655354:MQD655355 MGE655354:MGH655355 LWI655354:LWL655355 LMM655354:LMP655355 LCQ655354:LCT655355 KSU655354:KSX655355 KIY655354:KJB655355 JZC655354:JZF655355 JPG655354:JPJ655355 JFK655354:JFN655355 IVO655354:IVR655355 ILS655354:ILV655355 IBW655354:IBZ655355 HSA655354:HSD655355 HIE655354:HIH655355 GYI655354:GYL655355 GOM655354:GOP655355 GEQ655354:GET655355 FUU655354:FUX655355 FKY655354:FLB655355 FBC655354:FBF655355 ERG655354:ERJ655355 EHK655354:EHN655355 DXO655354:DXR655355 DNS655354:DNV655355 DDW655354:DDZ655355 CUA655354:CUD655355 CKE655354:CKH655355 CAI655354:CAL655355 BQM655354:BQP655355 BGQ655354:BGT655355 AWU655354:AWX655355 AMY655354:ANB655355 ADC655354:ADF655355 TG655354:TJ655355 JK655354:JN655355 WVW589818:WVZ589819 WMA589818:WMD589819 WCE589818:WCH589819 VSI589818:VSL589819 VIM589818:VIP589819 UYQ589818:UYT589819 UOU589818:UOX589819 UEY589818:UFB589819 TVC589818:TVF589819 TLG589818:TLJ589819 TBK589818:TBN589819 SRO589818:SRR589819 SHS589818:SHV589819 RXW589818:RXZ589819 ROA589818:ROD589819 REE589818:REH589819 QUI589818:QUL589819 QKM589818:QKP589819 QAQ589818:QAT589819 PQU589818:PQX589819 PGY589818:PHB589819 OXC589818:OXF589819 ONG589818:ONJ589819 ODK589818:ODN589819 NTO589818:NTR589819 NJS589818:NJV589819 MZW589818:MZZ589819 MQA589818:MQD589819 MGE589818:MGH589819 LWI589818:LWL589819 LMM589818:LMP589819 LCQ589818:LCT589819 KSU589818:KSX589819 KIY589818:KJB589819 JZC589818:JZF589819 JPG589818:JPJ589819 JFK589818:JFN589819 IVO589818:IVR589819 ILS589818:ILV589819 IBW589818:IBZ589819 HSA589818:HSD589819 HIE589818:HIH589819 GYI589818:GYL589819 GOM589818:GOP589819 GEQ589818:GET589819 FUU589818:FUX589819 FKY589818:FLB589819 FBC589818:FBF589819 ERG589818:ERJ589819 EHK589818:EHN589819 DXO589818:DXR589819 DNS589818:DNV589819 DDW589818:DDZ589819 CUA589818:CUD589819 CKE589818:CKH589819 CAI589818:CAL589819 BQM589818:BQP589819 BGQ589818:BGT589819 AWU589818:AWX589819 AMY589818:ANB589819 ADC589818:ADF589819 TG589818:TJ589819 JK589818:JN589819 WVW524282:WVZ524283 WMA524282:WMD524283 WCE524282:WCH524283 VSI524282:VSL524283 VIM524282:VIP524283 UYQ524282:UYT524283 UOU524282:UOX524283 UEY524282:UFB524283 TVC524282:TVF524283 TLG524282:TLJ524283 TBK524282:TBN524283 SRO524282:SRR524283 SHS524282:SHV524283 RXW524282:RXZ524283 ROA524282:ROD524283 REE524282:REH524283 QUI524282:QUL524283 QKM524282:QKP524283 QAQ524282:QAT524283 PQU524282:PQX524283 PGY524282:PHB524283 OXC524282:OXF524283 ONG524282:ONJ524283 ODK524282:ODN524283 NTO524282:NTR524283 NJS524282:NJV524283 MZW524282:MZZ524283 MQA524282:MQD524283 MGE524282:MGH524283 LWI524282:LWL524283 LMM524282:LMP524283 LCQ524282:LCT524283 KSU524282:KSX524283 KIY524282:KJB524283 JZC524282:JZF524283 JPG524282:JPJ524283 JFK524282:JFN524283 IVO524282:IVR524283 ILS524282:ILV524283 IBW524282:IBZ524283 HSA524282:HSD524283 HIE524282:HIH524283 GYI524282:GYL524283 GOM524282:GOP524283 GEQ524282:GET524283 FUU524282:FUX524283 FKY524282:FLB524283 FBC524282:FBF524283 ERG524282:ERJ524283 EHK524282:EHN524283 DXO524282:DXR524283 DNS524282:DNV524283 DDW524282:DDZ524283 CUA524282:CUD524283 CKE524282:CKH524283 CAI524282:CAL524283 BQM524282:BQP524283 BGQ524282:BGT524283 AWU524282:AWX524283 AMY524282:ANB524283 ADC524282:ADF524283 TG524282:TJ524283 JK524282:JN524283 WVW458746:WVZ458747 WMA458746:WMD458747 WCE458746:WCH458747 VSI458746:VSL458747 VIM458746:VIP458747 UYQ458746:UYT458747 UOU458746:UOX458747 UEY458746:UFB458747 TVC458746:TVF458747 TLG458746:TLJ458747 TBK458746:TBN458747 SRO458746:SRR458747 SHS458746:SHV458747 RXW458746:RXZ458747 ROA458746:ROD458747 REE458746:REH458747 QUI458746:QUL458747 QKM458746:QKP458747 QAQ458746:QAT458747 PQU458746:PQX458747 PGY458746:PHB458747 OXC458746:OXF458747 ONG458746:ONJ458747 ODK458746:ODN458747 NTO458746:NTR458747 NJS458746:NJV458747 MZW458746:MZZ458747 MQA458746:MQD458747 MGE458746:MGH458747 LWI458746:LWL458747 LMM458746:LMP458747 LCQ458746:LCT458747 KSU458746:KSX458747 KIY458746:KJB458747 JZC458746:JZF458747 JPG458746:JPJ458747 JFK458746:JFN458747 IVO458746:IVR458747 ILS458746:ILV458747 IBW458746:IBZ458747 HSA458746:HSD458747 HIE458746:HIH458747 GYI458746:GYL458747 GOM458746:GOP458747 GEQ458746:GET458747 FUU458746:FUX458747 FKY458746:FLB458747 FBC458746:FBF458747 ERG458746:ERJ458747 EHK458746:EHN458747 DXO458746:DXR458747 DNS458746:DNV458747 DDW458746:DDZ458747 CUA458746:CUD458747 CKE458746:CKH458747 CAI458746:CAL458747 BQM458746:BQP458747 BGQ458746:BGT458747 AWU458746:AWX458747 AMY458746:ANB458747 ADC458746:ADF458747 TG458746:TJ458747 JK458746:JN458747 WVW393210:WVZ393211 WMA393210:WMD393211 WCE393210:WCH393211 VSI393210:VSL393211 VIM393210:VIP393211 UYQ393210:UYT393211 UOU393210:UOX393211 UEY393210:UFB393211 TVC393210:TVF393211 TLG393210:TLJ393211 TBK393210:TBN393211 SRO393210:SRR393211 SHS393210:SHV393211 RXW393210:RXZ393211 ROA393210:ROD393211 REE393210:REH393211 QUI393210:QUL393211 QKM393210:QKP393211 QAQ393210:QAT393211 PQU393210:PQX393211 PGY393210:PHB393211 OXC393210:OXF393211 ONG393210:ONJ393211 ODK393210:ODN393211 NTO393210:NTR393211 NJS393210:NJV393211 MZW393210:MZZ393211 MQA393210:MQD393211 MGE393210:MGH393211 LWI393210:LWL393211 LMM393210:LMP393211 LCQ393210:LCT393211 KSU393210:KSX393211 KIY393210:KJB393211 JZC393210:JZF393211 JPG393210:JPJ393211 JFK393210:JFN393211 IVO393210:IVR393211 ILS393210:ILV393211 IBW393210:IBZ393211 HSA393210:HSD393211 HIE393210:HIH393211 GYI393210:GYL393211 GOM393210:GOP393211 GEQ393210:GET393211 FUU393210:FUX393211 FKY393210:FLB393211 FBC393210:FBF393211 ERG393210:ERJ393211 EHK393210:EHN393211 DXO393210:DXR393211 DNS393210:DNV393211 DDW393210:DDZ393211 CUA393210:CUD393211 CKE393210:CKH393211 CAI393210:CAL393211 BQM393210:BQP393211 BGQ393210:BGT393211 AWU393210:AWX393211 AMY393210:ANB393211 ADC393210:ADF393211 TG393210:TJ393211 JK393210:JN393211 WVW327674:WVZ327675 WMA327674:WMD327675 WCE327674:WCH327675 VSI327674:VSL327675 VIM327674:VIP327675 UYQ327674:UYT327675 UOU327674:UOX327675 UEY327674:UFB327675 TVC327674:TVF327675 TLG327674:TLJ327675 TBK327674:TBN327675 SRO327674:SRR327675 SHS327674:SHV327675 RXW327674:RXZ327675 ROA327674:ROD327675 REE327674:REH327675 QUI327674:QUL327675 QKM327674:QKP327675 QAQ327674:QAT327675 PQU327674:PQX327675 PGY327674:PHB327675 OXC327674:OXF327675 ONG327674:ONJ327675 ODK327674:ODN327675 NTO327674:NTR327675 NJS327674:NJV327675 MZW327674:MZZ327675 MQA327674:MQD327675 MGE327674:MGH327675 LWI327674:LWL327675 LMM327674:LMP327675 LCQ327674:LCT327675 KSU327674:KSX327675 KIY327674:KJB327675 JZC327674:JZF327675 JPG327674:JPJ327675 JFK327674:JFN327675 IVO327674:IVR327675 ILS327674:ILV327675 IBW327674:IBZ327675 HSA327674:HSD327675 HIE327674:HIH327675 GYI327674:GYL327675 GOM327674:GOP327675 GEQ327674:GET327675 FUU327674:FUX327675 FKY327674:FLB327675 FBC327674:FBF327675 ERG327674:ERJ327675 EHK327674:EHN327675 DXO327674:DXR327675 DNS327674:DNV327675 DDW327674:DDZ327675 CUA327674:CUD327675 CKE327674:CKH327675 CAI327674:CAL327675 BQM327674:BQP327675 BGQ327674:BGT327675 AWU327674:AWX327675 AMY327674:ANB327675 ADC327674:ADF327675 TG327674:TJ327675 JK327674:JN327675 WVW262138:WVZ262139 WMA262138:WMD262139 WCE262138:WCH262139 VSI262138:VSL262139 VIM262138:VIP262139 UYQ262138:UYT262139 UOU262138:UOX262139 UEY262138:UFB262139 TVC262138:TVF262139 TLG262138:TLJ262139 TBK262138:TBN262139 SRO262138:SRR262139 SHS262138:SHV262139 RXW262138:RXZ262139 ROA262138:ROD262139 REE262138:REH262139 QUI262138:QUL262139 QKM262138:QKP262139 QAQ262138:QAT262139 PQU262138:PQX262139 PGY262138:PHB262139 OXC262138:OXF262139 ONG262138:ONJ262139 ODK262138:ODN262139 NTO262138:NTR262139 NJS262138:NJV262139 MZW262138:MZZ262139 MQA262138:MQD262139 MGE262138:MGH262139 LWI262138:LWL262139 LMM262138:LMP262139 LCQ262138:LCT262139 KSU262138:KSX262139 KIY262138:KJB262139 JZC262138:JZF262139 JPG262138:JPJ262139 JFK262138:JFN262139 IVO262138:IVR262139 ILS262138:ILV262139 IBW262138:IBZ262139 HSA262138:HSD262139 HIE262138:HIH262139 GYI262138:GYL262139 GOM262138:GOP262139 GEQ262138:GET262139 FUU262138:FUX262139 FKY262138:FLB262139 FBC262138:FBF262139 ERG262138:ERJ262139 EHK262138:EHN262139 DXO262138:DXR262139 DNS262138:DNV262139 DDW262138:DDZ262139 CUA262138:CUD262139 CKE262138:CKH262139 CAI262138:CAL262139 BQM262138:BQP262139 BGQ262138:BGT262139 AWU262138:AWX262139 AMY262138:ANB262139 ADC262138:ADF262139 TG262138:TJ262139 JK262138:JN262139 WVW196602:WVZ196603 WMA196602:WMD196603 WCE196602:WCH196603 VSI196602:VSL196603 VIM196602:VIP196603 UYQ196602:UYT196603 UOU196602:UOX196603 UEY196602:UFB196603 TVC196602:TVF196603 TLG196602:TLJ196603 TBK196602:TBN196603 SRO196602:SRR196603 SHS196602:SHV196603 RXW196602:RXZ196603 ROA196602:ROD196603 REE196602:REH196603 QUI196602:QUL196603 QKM196602:QKP196603 QAQ196602:QAT196603 PQU196602:PQX196603 PGY196602:PHB196603 OXC196602:OXF196603 ONG196602:ONJ196603 ODK196602:ODN196603 NTO196602:NTR196603 NJS196602:NJV196603 MZW196602:MZZ196603 MQA196602:MQD196603 MGE196602:MGH196603 LWI196602:LWL196603 LMM196602:LMP196603 LCQ196602:LCT196603 KSU196602:KSX196603 KIY196602:KJB196603 JZC196602:JZF196603 JPG196602:JPJ196603 JFK196602:JFN196603 IVO196602:IVR196603 ILS196602:ILV196603 IBW196602:IBZ196603 HSA196602:HSD196603 HIE196602:HIH196603 GYI196602:GYL196603 GOM196602:GOP196603 GEQ196602:GET196603 FUU196602:FUX196603 FKY196602:FLB196603 FBC196602:FBF196603 ERG196602:ERJ196603 EHK196602:EHN196603 DXO196602:DXR196603 DNS196602:DNV196603 DDW196602:DDZ196603 CUA196602:CUD196603 CKE196602:CKH196603 CAI196602:CAL196603 BQM196602:BQP196603 BGQ196602:BGT196603 AWU196602:AWX196603 AMY196602:ANB196603 ADC196602:ADF196603 TG196602:TJ196603 JK196602:JN196603 WVW131066:WVZ131067 WMA131066:WMD131067 WCE131066:WCH131067 VSI131066:VSL131067 VIM131066:VIP131067 UYQ131066:UYT131067 UOU131066:UOX131067 UEY131066:UFB131067 TVC131066:TVF131067 TLG131066:TLJ131067 TBK131066:TBN131067 SRO131066:SRR131067 SHS131066:SHV131067 RXW131066:RXZ131067 ROA131066:ROD131067 REE131066:REH131067 QUI131066:QUL131067 QKM131066:QKP131067 QAQ131066:QAT131067 PQU131066:PQX131067 PGY131066:PHB131067 OXC131066:OXF131067 ONG131066:ONJ131067 ODK131066:ODN131067 NTO131066:NTR131067 NJS131066:NJV131067 MZW131066:MZZ131067 MQA131066:MQD131067 MGE131066:MGH131067 LWI131066:LWL131067 LMM131066:LMP131067 LCQ131066:LCT131067 KSU131066:KSX131067 KIY131066:KJB131067 JZC131066:JZF131067 JPG131066:JPJ131067 JFK131066:JFN131067 IVO131066:IVR131067 ILS131066:ILV131067 IBW131066:IBZ131067 HSA131066:HSD131067 HIE131066:HIH131067 GYI131066:GYL131067 GOM131066:GOP131067 GEQ131066:GET131067 FUU131066:FUX131067 FKY131066:FLB131067 FBC131066:FBF131067 ERG131066:ERJ131067 EHK131066:EHN131067 DXO131066:DXR131067 DNS131066:DNV131067 DDW131066:DDZ131067 CUA131066:CUD131067 CKE131066:CKH131067 CAI131066:CAL131067 BQM131066:BQP131067 BGQ131066:BGT131067 AWU131066:AWX131067 AMY131066:ANB131067 ADC131066:ADF131067 TG131066:TJ131067 JK131066:JN131067 WMA983034:WMD983035 WVW65530:WVZ65531 WMA65530:WMD65531 WCE65530:WCH65531 VSI65530:VSL65531 VIM65530:VIP65531 UYQ65530:UYT65531 UOU65530:UOX65531 UEY65530:UFB65531 TVC65530:TVF65531 TLG65530:TLJ65531 TBK65530:TBN65531 SRO65530:SRR65531 SHS65530:SHV65531 RXW65530:RXZ65531 ROA65530:ROD65531 REE65530:REH65531 QUI65530:QUL65531 QKM65530:QKP65531 QAQ65530:QAT65531 PQU65530:PQX65531 PGY65530:PHB65531 OXC65530:OXF65531 ONG65530:ONJ65531 ODK65530:ODN65531 NTO65530:NTR65531 NJS65530:NJV65531 MZW65530:MZZ65531 MQA65530:MQD65531 MGE65530:MGH65531 LWI65530:LWL65531 LMM65530:LMP65531 LCQ65530:LCT65531 KSU65530:KSX65531 KIY65530:KJB65531 JZC65530:JZF65531 JPG65530:JPJ65531 JFK65530:JFN65531 IVO65530:IVR65531 ILS65530:ILV65531 IBW65530:IBZ65531 HSA65530:HSD65531 HIE65530:HIH65531 GYI65530:GYL65531 GOM65530:GOP65531 GEQ65530:GET65531 FUU65530:FUX65531 FKY65530:FLB65531 FBC65530:FBF65531 ERG65530:ERJ65531 EHK65530:EHN65531 DXO65530:DXR65531 DNS65530:DNV65531 DDW65530:DDZ65531 CUA65530:CUD65531 CKE65530:CKH65531 CAI65530:CAL65531 BQM65530:BQP65531 BGQ65530:BGT65531 AWU65530:AWX65531 AMY65530:ANB65531 ADC65530:ADF65531 TG65530:TJ65531 JK65530:JN65531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24:Q786425 R786426:R786427 G720888:Q720889 R720890:R720891 G655352:Q655353 R655354:R655355 G589816:Q589817 R589818:R589819 G524280:Q524281 R524282:R524283 G458744:Q458745 R458746:R458747 G393208:Q393209 R393210:R393211 G327672:Q327673 R327674:R327675 G262136:Q262137 R262138:R262139 G196600:Q196601 R196602:R196603 G131064:Q131065 R131066:R131067 G65528:Q65529 R65530:R65531 G983032:Q983033 R983034:R983035 G917496:Q917497 R917498:R917499 G851960:Q851961 R851962:R851963 E851960:E851961 F851962:F851963 E917496:E917497 F917498:F917499 E983032:E983033 F983034:F983035 E65528:E65529 F65530:F65531 E131064:E131065 F131066:F131067 E196600:E196601 F196602:F196603 E262136:E262137 F262138:F262139 E327672:E327673 F327674:F327675 E393208:E393209 F393210:F393211 E458744:E458745 F458746:F458747 E524280:E524281 F524282:F524283 E589816:E589817 F589818:F589819 E655352:E655353 F655354:F655355 E720888:E720889 F720890:F720891 E786424:E786425 F786426:F786427" xr:uid="{E8B6D862-4FF5-417A-8F27-2C8806993245}">
      <formula1>#REF!</formula1>
    </dataValidation>
  </dataValidations>
  <pageMargins left="0.25" right="0.25" top="0.75" bottom="0.75" header="0.3" footer="0.3"/>
  <pageSetup paperSize="9" scale="4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AFCE5-33C5-4BED-87B0-CAE2B8B719EB}">
  <sheetPr>
    <tabColor rgb="FFD9ECFF"/>
    <pageSetUpPr fitToPage="1"/>
  </sheetPr>
  <dimension ref="B1:V63"/>
  <sheetViews>
    <sheetView showGridLines="0" zoomScaleNormal="100" workbookViewId="0">
      <selection activeCell="H23" sqref="H23"/>
    </sheetView>
  </sheetViews>
  <sheetFormatPr baseColWidth="10" defaultRowHeight="18.75" customHeight="1" x14ac:dyDescent="0.25"/>
  <cols>
    <col min="1" max="1" width="3.6640625" style="104" customWidth="1"/>
    <col min="2" max="2" width="2.5546875" style="104" customWidth="1"/>
    <col min="3" max="3" width="9.109375" style="104" customWidth="1"/>
    <col min="4" max="4" width="16" style="104" customWidth="1"/>
    <col min="5" max="5" width="62.33203125" style="104" customWidth="1"/>
    <col min="6" max="6" width="2.5546875" style="105" customWidth="1"/>
    <col min="7" max="7" width="12" style="104" customWidth="1"/>
    <col min="8" max="16" width="9.6640625" style="105" customWidth="1"/>
    <col min="17" max="17" width="2" style="105" customWidth="1"/>
    <col min="18" max="18" width="75.44140625" style="105" customWidth="1"/>
    <col min="19" max="19" width="2.6640625" style="104" customWidth="1"/>
    <col min="20" max="267" width="11.44140625" style="104"/>
    <col min="268" max="269" width="3.6640625" style="104" customWidth="1"/>
    <col min="270" max="270" width="25" style="104" customWidth="1"/>
    <col min="271" max="271" width="34" style="104" customWidth="1"/>
    <col min="272" max="272" width="4.5546875" style="104" bestFit="1" customWidth="1"/>
    <col min="273" max="273" width="20.6640625" style="104" customWidth="1"/>
    <col min="274" max="274" width="20.44140625" style="104" customWidth="1"/>
    <col min="275" max="275" width="3.6640625" style="104" customWidth="1"/>
    <col min="276" max="523" width="11.44140625" style="104"/>
    <col min="524" max="525" width="3.6640625" style="104" customWidth="1"/>
    <col min="526" max="526" width="25" style="104" customWidth="1"/>
    <col min="527" max="527" width="34" style="104" customWidth="1"/>
    <col min="528" max="528" width="4.5546875" style="104" bestFit="1" customWidth="1"/>
    <col min="529" max="529" width="20.6640625" style="104" customWidth="1"/>
    <col min="530" max="530" width="20.44140625" style="104" customWidth="1"/>
    <col min="531" max="531" width="3.6640625" style="104" customWidth="1"/>
    <col min="532" max="779" width="11.44140625" style="104"/>
    <col min="780" max="781" width="3.6640625" style="104" customWidth="1"/>
    <col min="782" max="782" width="25" style="104" customWidth="1"/>
    <col min="783" max="783" width="34" style="104" customWidth="1"/>
    <col min="784" max="784" width="4.5546875" style="104" bestFit="1" customWidth="1"/>
    <col min="785" max="785" width="20.6640625" style="104" customWidth="1"/>
    <col min="786" max="786" width="20.44140625" style="104" customWidth="1"/>
    <col min="787" max="787" width="3.6640625" style="104" customWidth="1"/>
    <col min="788" max="1035" width="11.44140625" style="104"/>
    <col min="1036" max="1037" width="3.6640625" style="104" customWidth="1"/>
    <col min="1038" max="1038" width="25" style="104" customWidth="1"/>
    <col min="1039" max="1039" width="34" style="104" customWidth="1"/>
    <col min="1040" max="1040" width="4.5546875" style="104" bestFit="1" customWidth="1"/>
    <col min="1041" max="1041" width="20.6640625" style="104" customWidth="1"/>
    <col min="1042" max="1042" width="20.44140625" style="104" customWidth="1"/>
    <col min="1043" max="1043" width="3.6640625" style="104" customWidth="1"/>
    <col min="1044" max="1291" width="11.44140625" style="104"/>
    <col min="1292" max="1293" width="3.6640625" style="104" customWidth="1"/>
    <col min="1294" max="1294" width="25" style="104" customWidth="1"/>
    <col min="1295" max="1295" width="34" style="104" customWidth="1"/>
    <col min="1296" max="1296" width="4.5546875" style="104" bestFit="1" customWidth="1"/>
    <col min="1297" max="1297" width="20.6640625" style="104" customWidth="1"/>
    <col min="1298" max="1298" width="20.44140625" style="104" customWidth="1"/>
    <col min="1299" max="1299" width="3.6640625" style="104" customWidth="1"/>
    <col min="1300" max="1547" width="11.44140625" style="104"/>
    <col min="1548" max="1549" width="3.6640625" style="104" customWidth="1"/>
    <col min="1550" max="1550" width="25" style="104" customWidth="1"/>
    <col min="1551" max="1551" width="34" style="104" customWidth="1"/>
    <col min="1552" max="1552" width="4.5546875" style="104" bestFit="1" customWidth="1"/>
    <col min="1553" max="1553" width="20.6640625" style="104" customWidth="1"/>
    <col min="1554" max="1554" width="20.44140625" style="104" customWidth="1"/>
    <col min="1555" max="1555" width="3.6640625" style="104" customWidth="1"/>
    <col min="1556" max="1803" width="11.44140625" style="104"/>
    <col min="1804" max="1805" width="3.6640625" style="104" customWidth="1"/>
    <col min="1806" max="1806" width="25" style="104" customWidth="1"/>
    <col min="1807" max="1807" width="34" style="104" customWidth="1"/>
    <col min="1808" max="1808" width="4.5546875" style="104" bestFit="1" customWidth="1"/>
    <col min="1809" max="1809" width="20.6640625" style="104" customWidth="1"/>
    <col min="1810" max="1810" width="20.44140625" style="104" customWidth="1"/>
    <col min="1811" max="1811" width="3.6640625" style="104" customWidth="1"/>
    <col min="1812" max="2059" width="11.44140625" style="104"/>
    <col min="2060" max="2061" width="3.6640625" style="104" customWidth="1"/>
    <col min="2062" max="2062" width="25" style="104" customWidth="1"/>
    <col min="2063" max="2063" width="34" style="104" customWidth="1"/>
    <col min="2064" max="2064" width="4.5546875" style="104" bestFit="1" customWidth="1"/>
    <col min="2065" max="2065" width="20.6640625" style="104" customWidth="1"/>
    <col min="2066" max="2066" width="20.44140625" style="104" customWidth="1"/>
    <col min="2067" max="2067" width="3.6640625" style="104" customWidth="1"/>
    <col min="2068" max="2315" width="11.44140625" style="104"/>
    <col min="2316" max="2317" width="3.6640625" style="104" customWidth="1"/>
    <col min="2318" max="2318" width="25" style="104" customWidth="1"/>
    <col min="2319" max="2319" width="34" style="104" customWidth="1"/>
    <col min="2320" max="2320" width="4.5546875" style="104" bestFit="1" customWidth="1"/>
    <col min="2321" max="2321" width="20.6640625" style="104" customWidth="1"/>
    <col min="2322" max="2322" width="20.44140625" style="104" customWidth="1"/>
    <col min="2323" max="2323" width="3.6640625" style="104" customWidth="1"/>
    <col min="2324" max="2571" width="11.44140625" style="104"/>
    <col min="2572" max="2573" width="3.6640625" style="104" customWidth="1"/>
    <col min="2574" max="2574" width="25" style="104" customWidth="1"/>
    <col min="2575" max="2575" width="34" style="104" customWidth="1"/>
    <col min="2576" max="2576" width="4.5546875" style="104" bestFit="1" customWidth="1"/>
    <col min="2577" max="2577" width="20.6640625" style="104" customWidth="1"/>
    <col min="2578" max="2578" width="20.44140625" style="104" customWidth="1"/>
    <col min="2579" max="2579" width="3.6640625" style="104" customWidth="1"/>
    <col min="2580" max="2827" width="11.44140625" style="104"/>
    <col min="2828" max="2829" width="3.6640625" style="104" customWidth="1"/>
    <col min="2830" max="2830" width="25" style="104" customWidth="1"/>
    <col min="2831" max="2831" width="34" style="104" customWidth="1"/>
    <col min="2832" max="2832" width="4.5546875" style="104" bestFit="1" customWidth="1"/>
    <col min="2833" max="2833" width="20.6640625" style="104" customWidth="1"/>
    <col min="2834" max="2834" width="20.44140625" style="104" customWidth="1"/>
    <col min="2835" max="2835" width="3.6640625" style="104" customWidth="1"/>
    <col min="2836" max="3083" width="11.44140625" style="104"/>
    <col min="3084" max="3085" width="3.6640625" style="104" customWidth="1"/>
    <col min="3086" max="3086" width="25" style="104" customWidth="1"/>
    <col min="3087" max="3087" width="34" style="104" customWidth="1"/>
    <col min="3088" max="3088" width="4.5546875" style="104" bestFit="1" customWidth="1"/>
    <col min="3089" max="3089" width="20.6640625" style="104" customWidth="1"/>
    <col min="3090" max="3090" width="20.44140625" style="104" customWidth="1"/>
    <col min="3091" max="3091" width="3.6640625" style="104" customWidth="1"/>
    <col min="3092" max="3339" width="11.44140625" style="104"/>
    <col min="3340" max="3341" width="3.6640625" style="104" customWidth="1"/>
    <col min="3342" max="3342" width="25" style="104" customWidth="1"/>
    <col min="3343" max="3343" width="34" style="104" customWidth="1"/>
    <col min="3344" max="3344" width="4.5546875" style="104" bestFit="1" customWidth="1"/>
    <col min="3345" max="3345" width="20.6640625" style="104" customWidth="1"/>
    <col min="3346" max="3346" width="20.44140625" style="104" customWidth="1"/>
    <col min="3347" max="3347" width="3.6640625" style="104" customWidth="1"/>
    <col min="3348" max="3595" width="11.44140625" style="104"/>
    <col min="3596" max="3597" width="3.6640625" style="104" customWidth="1"/>
    <col min="3598" max="3598" width="25" style="104" customWidth="1"/>
    <col min="3599" max="3599" width="34" style="104" customWidth="1"/>
    <col min="3600" max="3600" width="4.5546875" style="104" bestFit="1" customWidth="1"/>
    <col min="3601" max="3601" width="20.6640625" style="104" customWidth="1"/>
    <col min="3602" max="3602" width="20.44140625" style="104" customWidth="1"/>
    <col min="3603" max="3603" width="3.6640625" style="104" customWidth="1"/>
    <col min="3604" max="3851" width="11.44140625" style="104"/>
    <col min="3852" max="3853" width="3.6640625" style="104" customWidth="1"/>
    <col min="3854" max="3854" width="25" style="104" customWidth="1"/>
    <col min="3855" max="3855" width="34" style="104" customWidth="1"/>
    <col min="3856" max="3856" width="4.5546875" style="104" bestFit="1" customWidth="1"/>
    <col min="3857" max="3857" width="20.6640625" style="104" customWidth="1"/>
    <col min="3858" max="3858" width="20.44140625" style="104" customWidth="1"/>
    <col min="3859" max="3859" width="3.6640625" style="104" customWidth="1"/>
    <col min="3860" max="4107" width="11.44140625" style="104"/>
    <col min="4108" max="4109" width="3.6640625" style="104" customWidth="1"/>
    <col min="4110" max="4110" width="25" style="104" customWidth="1"/>
    <col min="4111" max="4111" width="34" style="104" customWidth="1"/>
    <col min="4112" max="4112" width="4.5546875" style="104" bestFit="1" customWidth="1"/>
    <col min="4113" max="4113" width="20.6640625" style="104" customWidth="1"/>
    <col min="4114" max="4114" width="20.44140625" style="104" customWidth="1"/>
    <col min="4115" max="4115" width="3.6640625" style="104" customWidth="1"/>
    <col min="4116" max="4363" width="11.44140625" style="104"/>
    <col min="4364" max="4365" width="3.6640625" style="104" customWidth="1"/>
    <col min="4366" max="4366" width="25" style="104" customWidth="1"/>
    <col min="4367" max="4367" width="34" style="104" customWidth="1"/>
    <col min="4368" max="4368" width="4.5546875" style="104" bestFit="1" customWidth="1"/>
    <col min="4369" max="4369" width="20.6640625" style="104" customWidth="1"/>
    <col min="4370" max="4370" width="20.44140625" style="104" customWidth="1"/>
    <col min="4371" max="4371" width="3.6640625" style="104" customWidth="1"/>
    <col min="4372" max="4619" width="11.44140625" style="104"/>
    <col min="4620" max="4621" width="3.6640625" style="104" customWidth="1"/>
    <col min="4622" max="4622" width="25" style="104" customWidth="1"/>
    <col min="4623" max="4623" width="34" style="104" customWidth="1"/>
    <col min="4624" max="4624" width="4.5546875" style="104" bestFit="1" customWidth="1"/>
    <col min="4625" max="4625" width="20.6640625" style="104" customWidth="1"/>
    <col min="4626" max="4626" width="20.44140625" style="104" customWidth="1"/>
    <col min="4627" max="4627" width="3.6640625" style="104" customWidth="1"/>
    <col min="4628" max="4875" width="11.44140625" style="104"/>
    <col min="4876" max="4877" width="3.6640625" style="104" customWidth="1"/>
    <col min="4878" max="4878" width="25" style="104" customWidth="1"/>
    <col min="4879" max="4879" width="34" style="104" customWidth="1"/>
    <col min="4880" max="4880" width="4.5546875" style="104" bestFit="1" customWidth="1"/>
    <col min="4881" max="4881" width="20.6640625" style="104" customWidth="1"/>
    <col min="4882" max="4882" width="20.44140625" style="104" customWidth="1"/>
    <col min="4883" max="4883" width="3.6640625" style="104" customWidth="1"/>
    <col min="4884" max="5131" width="11.44140625" style="104"/>
    <col min="5132" max="5133" width="3.6640625" style="104" customWidth="1"/>
    <col min="5134" max="5134" width="25" style="104" customWidth="1"/>
    <col min="5135" max="5135" width="34" style="104" customWidth="1"/>
    <col min="5136" max="5136" width="4.5546875" style="104" bestFit="1" customWidth="1"/>
    <col min="5137" max="5137" width="20.6640625" style="104" customWidth="1"/>
    <col min="5138" max="5138" width="20.44140625" style="104" customWidth="1"/>
    <col min="5139" max="5139" width="3.6640625" style="104" customWidth="1"/>
    <col min="5140" max="5387" width="11.44140625" style="104"/>
    <col min="5388" max="5389" width="3.6640625" style="104" customWidth="1"/>
    <col min="5390" max="5390" width="25" style="104" customWidth="1"/>
    <col min="5391" max="5391" width="34" style="104" customWidth="1"/>
    <col min="5392" max="5392" width="4.5546875" style="104" bestFit="1" customWidth="1"/>
    <col min="5393" max="5393" width="20.6640625" style="104" customWidth="1"/>
    <col min="5394" max="5394" width="20.44140625" style="104" customWidth="1"/>
    <col min="5395" max="5395" width="3.6640625" style="104" customWidth="1"/>
    <col min="5396" max="5643" width="11.44140625" style="104"/>
    <col min="5644" max="5645" width="3.6640625" style="104" customWidth="1"/>
    <col min="5646" max="5646" width="25" style="104" customWidth="1"/>
    <col min="5647" max="5647" width="34" style="104" customWidth="1"/>
    <col min="5648" max="5648" width="4.5546875" style="104" bestFit="1" customWidth="1"/>
    <col min="5649" max="5649" width="20.6640625" style="104" customWidth="1"/>
    <col min="5650" max="5650" width="20.44140625" style="104" customWidth="1"/>
    <col min="5651" max="5651" width="3.6640625" style="104" customWidth="1"/>
    <col min="5652" max="5899" width="11.44140625" style="104"/>
    <col min="5900" max="5901" width="3.6640625" style="104" customWidth="1"/>
    <col min="5902" max="5902" width="25" style="104" customWidth="1"/>
    <col min="5903" max="5903" width="34" style="104" customWidth="1"/>
    <col min="5904" max="5904" width="4.5546875" style="104" bestFit="1" customWidth="1"/>
    <col min="5905" max="5905" width="20.6640625" style="104" customWidth="1"/>
    <col min="5906" max="5906" width="20.44140625" style="104" customWidth="1"/>
    <col min="5907" max="5907" width="3.6640625" style="104" customWidth="1"/>
    <col min="5908" max="6155" width="11.44140625" style="104"/>
    <col min="6156" max="6157" width="3.6640625" style="104" customWidth="1"/>
    <col min="6158" max="6158" width="25" style="104" customWidth="1"/>
    <col min="6159" max="6159" width="34" style="104" customWidth="1"/>
    <col min="6160" max="6160" width="4.5546875" style="104" bestFit="1" customWidth="1"/>
    <col min="6161" max="6161" width="20.6640625" style="104" customWidth="1"/>
    <col min="6162" max="6162" width="20.44140625" style="104" customWidth="1"/>
    <col min="6163" max="6163" width="3.6640625" style="104" customWidth="1"/>
    <col min="6164" max="6411" width="11.44140625" style="104"/>
    <col min="6412" max="6413" width="3.6640625" style="104" customWidth="1"/>
    <col min="6414" max="6414" width="25" style="104" customWidth="1"/>
    <col min="6415" max="6415" width="34" style="104" customWidth="1"/>
    <col min="6416" max="6416" width="4.5546875" style="104" bestFit="1" customWidth="1"/>
    <col min="6417" max="6417" width="20.6640625" style="104" customWidth="1"/>
    <col min="6418" max="6418" width="20.44140625" style="104" customWidth="1"/>
    <col min="6419" max="6419" width="3.6640625" style="104" customWidth="1"/>
    <col min="6420" max="6667" width="11.44140625" style="104"/>
    <col min="6668" max="6669" width="3.6640625" style="104" customWidth="1"/>
    <col min="6670" max="6670" width="25" style="104" customWidth="1"/>
    <col min="6671" max="6671" width="34" style="104" customWidth="1"/>
    <col min="6672" max="6672" width="4.5546875" style="104" bestFit="1" customWidth="1"/>
    <col min="6673" max="6673" width="20.6640625" style="104" customWidth="1"/>
    <col min="6674" max="6674" width="20.44140625" style="104" customWidth="1"/>
    <col min="6675" max="6675" width="3.6640625" style="104" customWidth="1"/>
    <col min="6676" max="6923" width="11.44140625" style="104"/>
    <col min="6924" max="6925" width="3.6640625" style="104" customWidth="1"/>
    <col min="6926" max="6926" width="25" style="104" customWidth="1"/>
    <col min="6927" max="6927" width="34" style="104" customWidth="1"/>
    <col min="6928" max="6928" width="4.5546875" style="104" bestFit="1" customWidth="1"/>
    <col min="6929" max="6929" width="20.6640625" style="104" customWidth="1"/>
    <col min="6930" max="6930" width="20.44140625" style="104" customWidth="1"/>
    <col min="6931" max="6931" width="3.6640625" style="104" customWidth="1"/>
    <col min="6932" max="7179" width="11.44140625" style="104"/>
    <col min="7180" max="7181" width="3.6640625" style="104" customWidth="1"/>
    <col min="7182" max="7182" width="25" style="104" customWidth="1"/>
    <col min="7183" max="7183" width="34" style="104" customWidth="1"/>
    <col min="7184" max="7184" width="4.5546875" style="104" bestFit="1" customWidth="1"/>
    <col min="7185" max="7185" width="20.6640625" style="104" customWidth="1"/>
    <col min="7186" max="7186" width="20.44140625" style="104" customWidth="1"/>
    <col min="7187" max="7187" width="3.6640625" style="104" customWidth="1"/>
    <col min="7188" max="7435" width="11.44140625" style="104"/>
    <col min="7436" max="7437" width="3.6640625" style="104" customWidth="1"/>
    <col min="7438" max="7438" width="25" style="104" customWidth="1"/>
    <col min="7439" max="7439" width="34" style="104" customWidth="1"/>
    <col min="7440" max="7440" width="4.5546875" style="104" bestFit="1" customWidth="1"/>
    <col min="7441" max="7441" width="20.6640625" style="104" customWidth="1"/>
    <col min="7442" max="7442" width="20.44140625" style="104" customWidth="1"/>
    <col min="7443" max="7443" width="3.6640625" style="104" customWidth="1"/>
    <col min="7444" max="7691" width="11.44140625" style="104"/>
    <col min="7692" max="7693" width="3.6640625" style="104" customWidth="1"/>
    <col min="7694" max="7694" width="25" style="104" customWidth="1"/>
    <col min="7695" max="7695" width="34" style="104" customWidth="1"/>
    <col min="7696" max="7696" width="4.5546875" style="104" bestFit="1" customWidth="1"/>
    <col min="7697" max="7697" width="20.6640625" style="104" customWidth="1"/>
    <col min="7698" max="7698" width="20.44140625" style="104" customWidth="1"/>
    <col min="7699" max="7699" width="3.6640625" style="104" customWidth="1"/>
    <col min="7700" max="7947" width="11.44140625" style="104"/>
    <col min="7948" max="7949" width="3.6640625" style="104" customWidth="1"/>
    <col min="7950" max="7950" width="25" style="104" customWidth="1"/>
    <col min="7951" max="7951" width="34" style="104" customWidth="1"/>
    <col min="7952" max="7952" width="4.5546875" style="104" bestFit="1" customWidth="1"/>
    <col min="7953" max="7953" width="20.6640625" style="104" customWidth="1"/>
    <col min="7954" max="7954" width="20.44140625" style="104" customWidth="1"/>
    <col min="7955" max="7955" width="3.6640625" style="104" customWidth="1"/>
    <col min="7956" max="8203" width="11.44140625" style="104"/>
    <col min="8204" max="8205" width="3.6640625" style="104" customWidth="1"/>
    <col min="8206" max="8206" width="25" style="104" customWidth="1"/>
    <col min="8207" max="8207" width="34" style="104" customWidth="1"/>
    <col min="8208" max="8208" width="4.5546875" style="104" bestFit="1" customWidth="1"/>
    <col min="8209" max="8209" width="20.6640625" style="104" customWidth="1"/>
    <col min="8210" max="8210" width="20.44140625" style="104" customWidth="1"/>
    <col min="8211" max="8211" width="3.6640625" style="104" customWidth="1"/>
    <col min="8212" max="8459" width="11.44140625" style="104"/>
    <col min="8460" max="8461" width="3.6640625" style="104" customWidth="1"/>
    <col min="8462" max="8462" width="25" style="104" customWidth="1"/>
    <col min="8463" max="8463" width="34" style="104" customWidth="1"/>
    <col min="8464" max="8464" width="4.5546875" style="104" bestFit="1" customWidth="1"/>
    <col min="8465" max="8465" width="20.6640625" style="104" customWidth="1"/>
    <col min="8466" max="8466" width="20.44140625" style="104" customWidth="1"/>
    <col min="8467" max="8467" width="3.6640625" style="104" customWidth="1"/>
    <col min="8468" max="8715" width="11.44140625" style="104"/>
    <col min="8716" max="8717" width="3.6640625" style="104" customWidth="1"/>
    <col min="8718" max="8718" width="25" style="104" customWidth="1"/>
    <col min="8719" max="8719" width="34" style="104" customWidth="1"/>
    <col min="8720" max="8720" width="4.5546875" style="104" bestFit="1" customWidth="1"/>
    <col min="8721" max="8721" width="20.6640625" style="104" customWidth="1"/>
    <col min="8722" max="8722" width="20.44140625" style="104" customWidth="1"/>
    <col min="8723" max="8723" width="3.6640625" style="104" customWidth="1"/>
    <col min="8724" max="8971" width="11.44140625" style="104"/>
    <col min="8972" max="8973" width="3.6640625" style="104" customWidth="1"/>
    <col min="8974" max="8974" width="25" style="104" customWidth="1"/>
    <col min="8975" max="8975" width="34" style="104" customWidth="1"/>
    <col min="8976" max="8976" width="4.5546875" style="104" bestFit="1" customWidth="1"/>
    <col min="8977" max="8977" width="20.6640625" style="104" customWidth="1"/>
    <col min="8978" max="8978" width="20.44140625" style="104" customWidth="1"/>
    <col min="8979" max="8979" width="3.6640625" style="104" customWidth="1"/>
    <col min="8980" max="9227" width="11.44140625" style="104"/>
    <col min="9228" max="9229" width="3.6640625" style="104" customWidth="1"/>
    <col min="9230" max="9230" width="25" style="104" customWidth="1"/>
    <col min="9231" max="9231" width="34" style="104" customWidth="1"/>
    <col min="9232" max="9232" width="4.5546875" style="104" bestFit="1" customWidth="1"/>
    <col min="9233" max="9233" width="20.6640625" style="104" customWidth="1"/>
    <col min="9234" max="9234" width="20.44140625" style="104" customWidth="1"/>
    <col min="9235" max="9235" width="3.6640625" style="104" customWidth="1"/>
    <col min="9236" max="9483" width="11.44140625" style="104"/>
    <col min="9484" max="9485" width="3.6640625" style="104" customWidth="1"/>
    <col min="9486" max="9486" width="25" style="104" customWidth="1"/>
    <col min="9487" max="9487" width="34" style="104" customWidth="1"/>
    <col min="9488" max="9488" width="4.5546875" style="104" bestFit="1" customWidth="1"/>
    <col min="9489" max="9489" width="20.6640625" style="104" customWidth="1"/>
    <col min="9490" max="9490" width="20.44140625" style="104" customWidth="1"/>
    <col min="9491" max="9491" width="3.6640625" style="104" customWidth="1"/>
    <col min="9492" max="9739" width="11.44140625" style="104"/>
    <col min="9740" max="9741" width="3.6640625" style="104" customWidth="1"/>
    <col min="9742" max="9742" width="25" style="104" customWidth="1"/>
    <col min="9743" max="9743" width="34" style="104" customWidth="1"/>
    <col min="9744" max="9744" width="4.5546875" style="104" bestFit="1" customWidth="1"/>
    <col min="9745" max="9745" width="20.6640625" style="104" customWidth="1"/>
    <col min="9746" max="9746" width="20.44140625" style="104" customWidth="1"/>
    <col min="9747" max="9747" width="3.6640625" style="104" customWidth="1"/>
    <col min="9748" max="9995" width="11.44140625" style="104"/>
    <col min="9996" max="9997" width="3.6640625" style="104" customWidth="1"/>
    <col min="9998" max="9998" width="25" style="104" customWidth="1"/>
    <col min="9999" max="9999" width="34" style="104" customWidth="1"/>
    <col min="10000" max="10000" width="4.5546875" style="104" bestFit="1" customWidth="1"/>
    <col min="10001" max="10001" width="20.6640625" style="104" customWidth="1"/>
    <col min="10002" max="10002" width="20.44140625" style="104" customWidth="1"/>
    <col min="10003" max="10003" width="3.6640625" style="104" customWidth="1"/>
    <col min="10004" max="10251" width="11.44140625" style="104"/>
    <col min="10252" max="10253" width="3.6640625" style="104" customWidth="1"/>
    <col min="10254" max="10254" width="25" style="104" customWidth="1"/>
    <col min="10255" max="10255" width="34" style="104" customWidth="1"/>
    <col min="10256" max="10256" width="4.5546875" style="104" bestFit="1" customWidth="1"/>
    <col min="10257" max="10257" width="20.6640625" style="104" customWidth="1"/>
    <col min="10258" max="10258" width="20.44140625" style="104" customWidth="1"/>
    <col min="10259" max="10259" width="3.6640625" style="104" customWidth="1"/>
    <col min="10260" max="10507" width="11.44140625" style="104"/>
    <col min="10508" max="10509" width="3.6640625" style="104" customWidth="1"/>
    <col min="10510" max="10510" width="25" style="104" customWidth="1"/>
    <col min="10511" max="10511" width="34" style="104" customWidth="1"/>
    <col min="10512" max="10512" width="4.5546875" style="104" bestFit="1" customWidth="1"/>
    <col min="10513" max="10513" width="20.6640625" style="104" customWidth="1"/>
    <col min="10514" max="10514" width="20.44140625" style="104" customWidth="1"/>
    <col min="10515" max="10515" width="3.6640625" style="104" customWidth="1"/>
    <col min="10516" max="10763" width="11.44140625" style="104"/>
    <col min="10764" max="10765" width="3.6640625" style="104" customWidth="1"/>
    <col min="10766" max="10766" width="25" style="104" customWidth="1"/>
    <col min="10767" max="10767" width="34" style="104" customWidth="1"/>
    <col min="10768" max="10768" width="4.5546875" style="104" bestFit="1" customWidth="1"/>
    <col min="10769" max="10769" width="20.6640625" style="104" customWidth="1"/>
    <col min="10770" max="10770" width="20.44140625" style="104" customWidth="1"/>
    <col min="10771" max="10771" width="3.6640625" style="104" customWidth="1"/>
    <col min="10772" max="11019" width="11.44140625" style="104"/>
    <col min="11020" max="11021" width="3.6640625" style="104" customWidth="1"/>
    <col min="11022" max="11022" width="25" style="104" customWidth="1"/>
    <col min="11023" max="11023" width="34" style="104" customWidth="1"/>
    <col min="11024" max="11024" width="4.5546875" style="104" bestFit="1" customWidth="1"/>
    <col min="11025" max="11025" width="20.6640625" style="104" customWidth="1"/>
    <col min="11026" max="11026" width="20.44140625" style="104" customWidth="1"/>
    <col min="11027" max="11027" width="3.6640625" style="104" customWidth="1"/>
    <col min="11028" max="11275" width="11.44140625" style="104"/>
    <col min="11276" max="11277" width="3.6640625" style="104" customWidth="1"/>
    <col min="11278" max="11278" width="25" style="104" customWidth="1"/>
    <col min="11279" max="11279" width="34" style="104" customWidth="1"/>
    <col min="11280" max="11280" width="4.5546875" style="104" bestFit="1" customWidth="1"/>
    <col min="11281" max="11281" width="20.6640625" style="104" customWidth="1"/>
    <col min="11282" max="11282" width="20.44140625" style="104" customWidth="1"/>
    <col min="11283" max="11283" width="3.6640625" style="104" customWidth="1"/>
    <col min="11284" max="11531" width="11.44140625" style="104"/>
    <col min="11532" max="11533" width="3.6640625" style="104" customWidth="1"/>
    <col min="11534" max="11534" width="25" style="104" customWidth="1"/>
    <col min="11535" max="11535" width="34" style="104" customWidth="1"/>
    <col min="11536" max="11536" width="4.5546875" style="104" bestFit="1" customWidth="1"/>
    <col min="11537" max="11537" width="20.6640625" style="104" customWidth="1"/>
    <col min="11538" max="11538" width="20.44140625" style="104" customWidth="1"/>
    <col min="11539" max="11539" width="3.6640625" style="104" customWidth="1"/>
    <col min="11540" max="11787" width="11.44140625" style="104"/>
    <col min="11788" max="11789" width="3.6640625" style="104" customWidth="1"/>
    <col min="11790" max="11790" width="25" style="104" customWidth="1"/>
    <col min="11791" max="11791" width="34" style="104" customWidth="1"/>
    <col min="11792" max="11792" width="4.5546875" style="104" bestFit="1" customWidth="1"/>
    <col min="11793" max="11793" width="20.6640625" style="104" customWidth="1"/>
    <col min="11794" max="11794" width="20.44140625" style="104" customWidth="1"/>
    <col min="11795" max="11795" width="3.6640625" style="104" customWidth="1"/>
    <col min="11796" max="12043" width="11.44140625" style="104"/>
    <col min="12044" max="12045" width="3.6640625" style="104" customWidth="1"/>
    <col min="12046" max="12046" width="25" style="104" customWidth="1"/>
    <col min="12047" max="12047" width="34" style="104" customWidth="1"/>
    <col min="12048" max="12048" width="4.5546875" style="104" bestFit="1" customWidth="1"/>
    <col min="12049" max="12049" width="20.6640625" style="104" customWidth="1"/>
    <col min="12050" max="12050" width="20.44140625" style="104" customWidth="1"/>
    <col min="12051" max="12051" width="3.6640625" style="104" customWidth="1"/>
    <col min="12052" max="12299" width="11.44140625" style="104"/>
    <col min="12300" max="12301" width="3.6640625" style="104" customWidth="1"/>
    <col min="12302" max="12302" width="25" style="104" customWidth="1"/>
    <col min="12303" max="12303" width="34" style="104" customWidth="1"/>
    <col min="12304" max="12304" width="4.5546875" style="104" bestFit="1" customWidth="1"/>
    <col min="12305" max="12305" width="20.6640625" style="104" customWidth="1"/>
    <col min="12306" max="12306" width="20.44140625" style="104" customWidth="1"/>
    <col min="12307" max="12307" width="3.6640625" style="104" customWidth="1"/>
    <col min="12308" max="12555" width="11.44140625" style="104"/>
    <col min="12556" max="12557" width="3.6640625" style="104" customWidth="1"/>
    <col min="12558" max="12558" width="25" style="104" customWidth="1"/>
    <col min="12559" max="12559" width="34" style="104" customWidth="1"/>
    <col min="12560" max="12560" width="4.5546875" style="104" bestFit="1" customWidth="1"/>
    <col min="12561" max="12561" width="20.6640625" style="104" customWidth="1"/>
    <col min="12562" max="12562" width="20.44140625" style="104" customWidth="1"/>
    <col min="12563" max="12563" width="3.6640625" style="104" customWidth="1"/>
    <col min="12564" max="12811" width="11.44140625" style="104"/>
    <col min="12812" max="12813" width="3.6640625" style="104" customWidth="1"/>
    <col min="12814" max="12814" width="25" style="104" customWidth="1"/>
    <col min="12815" max="12815" width="34" style="104" customWidth="1"/>
    <col min="12816" max="12816" width="4.5546875" style="104" bestFit="1" customWidth="1"/>
    <col min="12817" max="12817" width="20.6640625" style="104" customWidth="1"/>
    <col min="12818" max="12818" width="20.44140625" style="104" customWidth="1"/>
    <col min="12819" max="12819" width="3.6640625" style="104" customWidth="1"/>
    <col min="12820" max="13067" width="11.44140625" style="104"/>
    <col min="13068" max="13069" width="3.6640625" style="104" customWidth="1"/>
    <col min="13070" max="13070" width="25" style="104" customWidth="1"/>
    <col min="13071" max="13071" width="34" style="104" customWidth="1"/>
    <col min="13072" max="13072" width="4.5546875" style="104" bestFit="1" customWidth="1"/>
    <col min="13073" max="13073" width="20.6640625" style="104" customWidth="1"/>
    <col min="13074" max="13074" width="20.44140625" style="104" customWidth="1"/>
    <col min="13075" max="13075" width="3.6640625" style="104" customWidth="1"/>
    <col min="13076" max="13323" width="11.44140625" style="104"/>
    <col min="13324" max="13325" width="3.6640625" style="104" customWidth="1"/>
    <col min="13326" max="13326" width="25" style="104" customWidth="1"/>
    <col min="13327" max="13327" width="34" style="104" customWidth="1"/>
    <col min="13328" max="13328" width="4.5546875" style="104" bestFit="1" customWidth="1"/>
    <col min="13329" max="13329" width="20.6640625" style="104" customWidth="1"/>
    <col min="13330" max="13330" width="20.44140625" style="104" customWidth="1"/>
    <col min="13331" max="13331" width="3.6640625" style="104" customWidth="1"/>
    <col min="13332" max="13579" width="11.44140625" style="104"/>
    <col min="13580" max="13581" width="3.6640625" style="104" customWidth="1"/>
    <col min="13582" max="13582" width="25" style="104" customWidth="1"/>
    <col min="13583" max="13583" width="34" style="104" customWidth="1"/>
    <col min="13584" max="13584" width="4.5546875" style="104" bestFit="1" customWidth="1"/>
    <col min="13585" max="13585" width="20.6640625" style="104" customWidth="1"/>
    <col min="13586" max="13586" width="20.44140625" style="104" customWidth="1"/>
    <col min="13587" max="13587" width="3.6640625" style="104" customWidth="1"/>
    <col min="13588" max="13835" width="11.44140625" style="104"/>
    <col min="13836" max="13837" width="3.6640625" style="104" customWidth="1"/>
    <col min="13838" max="13838" width="25" style="104" customWidth="1"/>
    <col min="13839" max="13839" width="34" style="104" customWidth="1"/>
    <col min="13840" max="13840" width="4.5546875" style="104" bestFit="1" customWidth="1"/>
    <col min="13841" max="13841" width="20.6640625" style="104" customWidth="1"/>
    <col min="13842" max="13842" width="20.44140625" style="104" customWidth="1"/>
    <col min="13843" max="13843" width="3.6640625" style="104" customWidth="1"/>
    <col min="13844" max="14091" width="11.44140625" style="104"/>
    <col min="14092" max="14093" width="3.6640625" style="104" customWidth="1"/>
    <col min="14094" max="14094" width="25" style="104" customWidth="1"/>
    <col min="14095" max="14095" width="34" style="104" customWidth="1"/>
    <col min="14096" max="14096" width="4.5546875" style="104" bestFit="1" customWidth="1"/>
    <col min="14097" max="14097" width="20.6640625" style="104" customWidth="1"/>
    <col min="14098" max="14098" width="20.44140625" style="104" customWidth="1"/>
    <col min="14099" max="14099" width="3.6640625" style="104" customWidth="1"/>
    <col min="14100" max="14347" width="11.44140625" style="104"/>
    <col min="14348" max="14349" width="3.6640625" style="104" customWidth="1"/>
    <col min="14350" max="14350" width="25" style="104" customWidth="1"/>
    <col min="14351" max="14351" width="34" style="104" customWidth="1"/>
    <col min="14352" max="14352" width="4.5546875" style="104" bestFit="1" customWidth="1"/>
    <col min="14353" max="14353" width="20.6640625" style="104" customWidth="1"/>
    <col min="14354" max="14354" width="20.44140625" style="104" customWidth="1"/>
    <col min="14355" max="14355" width="3.6640625" style="104" customWidth="1"/>
    <col min="14356" max="14603" width="11.44140625" style="104"/>
    <col min="14604" max="14605" width="3.6640625" style="104" customWidth="1"/>
    <col min="14606" max="14606" width="25" style="104" customWidth="1"/>
    <col min="14607" max="14607" width="34" style="104" customWidth="1"/>
    <col min="14608" max="14608" width="4.5546875" style="104" bestFit="1" customWidth="1"/>
    <col min="14609" max="14609" width="20.6640625" style="104" customWidth="1"/>
    <col min="14610" max="14610" width="20.44140625" style="104" customWidth="1"/>
    <col min="14611" max="14611" width="3.6640625" style="104" customWidth="1"/>
    <col min="14612" max="14859" width="11.44140625" style="104"/>
    <col min="14860" max="14861" width="3.6640625" style="104" customWidth="1"/>
    <col min="14862" max="14862" width="25" style="104" customWidth="1"/>
    <col min="14863" max="14863" width="34" style="104" customWidth="1"/>
    <col min="14864" max="14864" width="4.5546875" style="104" bestFit="1" customWidth="1"/>
    <col min="14865" max="14865" width="20.6640625" style="104" customWidth="1"/>
    <col min="14866" max="14866" width="20.44140625" style="104" customWidth="1"/>
    <col min="14867" max="14867" width="3.6640625" style="104" customWidth="1"/>
    <col min="14868" max="15115" width="11.44140625" style="104"/>
    <col min="15116" max="15117" width="3.6640625" style="104" customWidth="1"/>
    <col min="15118" max="15118" width="25" style="104" customWidth="1"/>
    <col min="15119" max="15119" width="34" style="104" customWidth="1"/>
    <col min="15120" max="15120" width="4.5546875" style="104" bestFit="1" customWidth="1"/>
    <col min="15121" max="15121" width="20.6640625" style="104" customWidth="1"/>
    <col min="15122" max="15122" width="20.44140625" style="104" customWidth="1"/>
    <col min="15123" max="15123" width="3.6640625" style="104" customWidth="1"/>
    <col min="15124" max="15371" width="11.44140625" style="104"/>
    <col min="15372" max="15373" width="3.6640625" style="104" customWidth="1"/>
    <col min="15374" max="15374" width="25" style="104" customWidth="1"/>
    <col min="15375" max="15375" width="34" style="104" customWidth="1"/>
    <col min="15376" max="15376" width="4.5546875" style="104" bestFit="1" customWidth="1"/>
    <col min="15377" max="15377" width="20.6640625" style="104" customWidth="1"/>
    <col min="15378" max="15378" width="20.44140625" style="104" customWidth="1"/>
    <col min="15379" max="15379" width="3.6640625" style="104" customWidth="1"/>
    <col min="15380" max="15627" width="11.44140625" style="104"/>
    <col min="15628" max="15629" width="3.6640625" style="104" customWidth="1"/>
    <col min="15630" max="15630" width="25" style="104" customWidth="1"/>
    <col min="15631" max="15631" width="34" style="104" customWidth="1"/>
    <col min="15632" max="15632" width="4.5546875" style="104" bestFit="1" customWidth="1"/>
    <col min="15633" max="15633" width="20.6640625" style="104" customWidth="1"/>
    <col min="15634" max="15634" width="20.44140625" style="104" customWidth="1"/>
    <col min="15635" max="15635" width="3.6640625" style="104" customWidth="1"/>
    <col min="15636" max="15883" width="11.44140625" style="104"/>
    <col min="15884" max="15885" width="3.6640625" style="104" customWidth="1"/>
    <col min="15886" max="15886" width="25" style="104" customWidth="1"/>
    <col min="15887" max="15887" width="34" style="104" customWidth="1"/>
    <col min="15888" max="15888" width="4.5546875" style="104" bestFit="1" customWidth="1"/>
    <col min="15889" max="15889" width="20.6640625" style="104" customWidth="1"/>
    <col min="15890" max="15890" width="20.44140625" style="104" customWidth="1"/>
    <col min="15891" max="15891" width="3.6640625" style="104" customWidth="1"/>
    <col min="15892" max="16139" width="11.44140625" style="104"/>
    <col min="16140" max="16141" width="3.6640625" style="104" customWidth="1"/>
    <col min="16142" max="16142" width="25" style="104" customWidth="1"/>
    <col min="16143" max="16143" width="34" style="104" customWidth="1"/>
    <col min="16144" max="16144" width="4.5546875" style="104" bestFit="1" customWidth="1"/>
    <col min="16145" max="16145" width="20.6640625" style="104" customWidth="1"/>
    <col min="16146" max="16146" width="20.44140625" style="104" customWidth="1"/>
    <col min="16147" max="16147" width="3.6640625" style="104" customWidth="1"/>
    <col min="16148" max="16384" width="11.44140625" style="104"/>
  </cols>
  <sheetData>
    <row r="1" spans="2:22" ht="13.8" x14ac:dyDescent="0.25"/>
    <row r="2" spans="2:22" ht="18.75" customHeight="1" x14ac:dyDescent="0.25">
      <c r="B2" s="106"/>
      <c r="C2" s="107"/>
      <c r="D2" s="107"/>
      <c r="E2" s="108"/>
      <c r="F2" s="109"/>
      <c r="H2" s="104"/>
      <c r="I2" s="104"/>
      <c r="J2" s="104"/>
      <c r="K2" s="104"/>
      <c r="L2" s="104"/>
      <c r="M2" s="104"/>
      <c r="N2" s="104"/>
      <c r="O2" s="104"/>
      <c r="P2" s="104"/>
      <c r="Q2" s="104"/>
      <c r="R2" s="104"/>
    </row>
    <row r="3" spans="2:22" ht="44.25" customHeight="1" x14ac:dyDescent="0.25">
      <c r="B3" s="110"/>
      <c r="C3" s="178" t="s">
        <v>74</v>
      </c>
      <c r="D3" s="178"/>
      <c r="E3" s="178"/>
      <c r="F3" s="111"/>
      <c r="H3" s="104"/>
      <c r="I3" s="104"/>
      <c r="J3" s="104"/>
      <c r="K3" s="104"/>
      <c r="L3" s="104"/>
      <c r="M3" s="104"/>
      <c r="N3" s="104"/>
      <c r="O3" s="104"/>
      <c r="P3" s="104"/>
      <c r="Q3" s="104"/>
      <c r="R3" s="104"/>
    </row>
    <row r="4" spans="2:22" ht="15" customHeight="1" x14ac:dyDescent="0.25">
      <c r="B4" s="110"/>
      <c r="C4" s="112"/>
      <c r="D4" s="112"/>
      <c r="E4" s="113"/>
      <c r="F4" s="114"/>
      <c r="H4" s="104"/>
      <c r="I4" s="104"/>
      <c r="J4" s="104"/>
      <c r="K4" s="104"/>
      <c r="L4" s="104"/>
      <c r="M4" s="104"/>
      <c r="N4" s="104"/>
      <c r="O4" s="104"/>
      <c r="P4" s="104"/>
      <c r="Q4" s="104"/>
      <c r="R4" s="104"/>
    </row>
    <row r="5" spans="2:22" ht="23.25" customHeight="1" x14ac:dyDescent="0.25">
      <c r="B5" s="110"/>
      <c r="C5" s="180" t="s">
        <v>0</v>
      </c>
      <c r="D5" s="180"/>
      <c r="E5" s="180"/>
      <c r="F5" s="115"/>
      <c r="H5" s="116"/>
      <c r="I5" s="108"/>
      <c r="J5" s="108"/>
      <c r="K5" s="108"/>
      <c r="L5" s="108"/>
      <c r="M5" s="108"/>
      <c r="N5" s="108"/>
      <c r="O5" s="108"/>
      <c r="P5" s="117"/>
      <c r="Q5" s="104"/>
      <c r="R5" s="104"/>
    </row>
    <row r="6" spans="2:22" ht="18.75" customHeight="1" x14ac:dyDescent="0.25">
      <c r="B6" s="110"/>
      <c r="C6" s="164" t="s">
        <v>8</v>
      </c>
      <c r="D6" s="164"/>
      <c r="E6" s="145" t="str">
        <f>IF(Overview!$E$6="","",Overview!$E$6)</f>
        <v/>
      </c>
      <c r="F6" s="115"/>
      <c r="H6" s="119"/>
      <c r="I6" s="176" t="s">
        <v>120</v>
      </c>
      <c r="J6" s="176"/>
      <c r="K6" s="176"/>
      <c r="L6" s="176"/>
      <c r="M6" s="176"/>
      <c r="N6" s="176"/>
      <c r="O6" s="176"/>
      <c r="P6" s="120"/>
      <c r="Q6" s="104"/>
      <c r="R6" s="104"/>
    </row>
    <row r="7" spans="2:22" ht="18.75" customHeight="1" x14ac:dyDescent="0.25">
      <c r="B7" s="110"/>
      <c r="C7" s="164" t="s">
        <v>9</v>
      </c>
      <c r="D7" s="164"/>
      <c r="E7" s="145" t="str">
        <f>IF(Overview!$E$7="","",Overview!$E$7)</f>
        <v/>
      </c>
      <c r="F7" s="115"/>
      <c r="H7" s="119"/>
      <c r="I7" s="176"/>
      <c r="J7" s="176"/>
      <c r="K7" s="176"/>
      <c r="L7" s="176"/>
      <c r="M7" s="176"/>
      <c r="N7" s="176"/>
      <c r="O7" s="176"/>
      <c r="P7" s="120"/>
      <c r="Q7" s="104"/>
      <c r="R7" s="104"/>
    </row>
    <row r="8" spans="2:22" ht="18.75" customHeight="1" x14ac:dyDescent="0.25">
      <c r="B8" s="110"/>
      <c r="C8" s="164" t="s">
        <v>10</v>
      </c>
      <c r="D8" s="164"/>
      <c r="E8" s="145" t="str">
        <f>IF(Overview!$E$8="","",Overview!$E$8)</f>
        <v/>
      </c>
      <c r="F8" s="115"/>
      <c r="H8" s="119"/>
      <c r="I8" s="176"/>
      <c r="J8" s="176"/>
      <c r="K8" s="176"/>
      <c r="L8" s="176"/>
      <c r="M8" s="176"/>
      <c r="N8" s="176"/>
      <c r="O8" s="176"/>
      <c r="P8" s="120"/>
      <c r="Q8" s="104"/>
      <c r="R8" s="104"/>
    </row>
    <row r="9" spans="2:22" ht="18.75" customHeight="1" x14ac:dyDescent="0.25">
      <c r="B9" s="110"/>
      <c r="C9" s="164" t="s">
        <v>15</v>
      </c>
      <c r="D9" s="164"/>
      <c r="E9" s="145" t="str">
        <f>IF(Overview!$E$9="","",Overview!$E$9)</f>
        <v>Asyl</v>
      </c>
      <c r="F9" s="115"/>
      <c r="H9" s="119"/>
      <c r="I9" s="176"/>
      <c r="J9" s="176"/>
      <c r="K9" s="176"/>
      <c r="L9" s="176"/>
      <c r="M9" s="176"/>
      <c r="N9" s="176"/>
      <c r="O9" s="176"/>
      <c r="P9" s="120"/>
      <c r="Q9" s="104"/>
      <c r="R9" s="104"/>
    </row>
    <row r="10" spans="2:22" ht="18.75" customHeight="1" x14ac:dyDescent="0.25">
      <c r="B10" s="110"/>
      <c r="C10" s="164" t="s">
        <v>11</v>
      </c>
      <c r="D10" s="164"/>
      <c r="E10" s="145" t="str">
        <f>IF(Overview!$E$10="","",Overview!$E$10)</f>
        <v/>
      </c>
      <c r="F10" s="115"/>
      <c r="H10" s="119"/>
      <c r="I10" s="176"/>
      <c r="J10" s="176"/>
      <c r="K10" s="176"/>
      <c r="L10" s="176"/>
      <c r="M10" s="176"/>
      <c r="N10" s="176"/>
      <c r="O10" s="176"/>
      <c r="P10" s="120"/>
      <c r="Q10" s="104"/>
      <c r="R10" s="104"/>
      <c r="V10" s="121"/>
    </row>
    <row r="11" spans="2:22" ht="18.75" customHeight="1" x14ac:dyDescent="0.25">
      <c r="B11" s="110"/>
      <c r="C11" s="164" t="s">
        <v>1</v>
      </c>
      <c r="D11" s="164"/>
      <c r="E11" s="122" t="str">
        <f>IF(Overview!$E$11="","",Overview!$E$11)</f>
        <v/>
      </c>
      <c r="F11" s="115"/>
      <c r="H11" s="119"/>
      <c r="I11" s="176"/>
      <c r="J11" s="176"/>
      <c r="K11" s="176"/>
      <c r="L11" s="176"/>
      <c r="M11" s="176"/>
      <c r="N11" s="176"/>
      <c r="O11" s="176"/>
      <c r="P11" s="120"/>
      <c r="Q11" s="104"/>
      <c r="R11" s="104"/>
    </row>
    <row r="12" spans="2:22" ht="18.75" customHeight="1" x14ac:dyDescent="0.25">
      <c r="B12" s="110"/>
      <c r="C12" s="164" t="s">
        <v>2</v>
      </c>
      <c r="D12" s="164"/>
      <c r="E12" s="122" t="str">
        <f>IF(Overview!$E$12="","",Overview!$E$12)</f>
        <v/>
      </c>
      <c r="F12" s="115"/>
      <c r="H12" s="119"/>
      <c r="I12" s="176"/>
      <c r="J12" s="176"/>
      <c r="K12" s="176"/>
      <c r="L12" s="176"/>
      <c r="M12" s="176"/>
      <c r="N12" s="176"/>
      <c r="O12" s="176"/>
      <c r="P12" s="120"/>
      <c r="Q12" s="104"/>
      <c r="R12" s="104"/>
    </row>
    <row r="13" spans="2:22" ht="18.75" customHeight="1" x14ac:dyDescent="0.25">
      <c r="B13" s="110"/>
      <c r="C13" s="164" t="s">
        <v>3</v>
      </c>
      <c r="D13" s="164"/>
      <c r="E13" s="123" t="str">
        <f>Overview!E13</f>
        <v>befüllt sich automatisch</v>
      </c>
      <c r="F13" s="115"/>
      <c r="H13" s="119"/>
      <c r="I13" s="176"/>
      <c r="J13" s="176"/>
      <c r="K13" s="176"/>
      <c r="L13" s="176"/>
      <c r="M13" s="176"/>
      <c r="N13" s="176"/>
      <c r="O13" s="176"/>
      <c r="P13" s="120"/>
      <c r="Q13" s="104"/>
      <c r="R13" s="104"/>
    </row>
    <row r="14" spans="2:22" ht="12.75" customHeight="1" x14ac:dyDescent="0.25">
      <c r="B14" s="110"/>
      <c r="C14" s="110"/>
      <c r="D14" s="112"/>
      <c r="E14" s="113"/>
      <c r="F14" s="115"/>
      <c r="H14" s="148"/>
      <c r="I14" s="147"/>
      <c r="J14" s="147"/>
      <c r="K14" s="147"/>
      <c r="L14" s="147"/>
      <c r="M14" s="147"/>
      <c r="N14" s="147"/>
      <c r="O14" s="147"/>
      <c r="P14" s="149"/>
      <c r="Q14" s="104"/>
      <c r="R14" s="104"/>
    </row>
    <row r="15" spans="2:22" ht="23.25" customHeight="1" x14ac:dyDescent="0.25">
      <c r="B15" s="110"/>
      <c r="C15" s="165" t="s">
        <v>12</v>
      </c>
      <c r="D15" s="166"/>
      <c r="E15" s="167"/>
      <c r="F15" s="115"/>
      <c r="H15" s="104"/>
      <c r="I15" s="104"/>
      <c r="J15" s="104"/>
      <c r="K15" s="104"/>
      <c r="L15" s="104"/>
      <c r="M15" s="104"/>
      <c r="N15" s="104"/>
      <c r="O15" s="104"/>
      <c r="P15" s="104"/>
      <c r="Q15" s="104"/>
      <c r="R15" s="104"/>
    </row>
    <row r="16" spans="2:22" ht="18.75" customHeight="1" x14ac:dyDescent="0.25">
      <c r="B16" s="110"/>
      <c r="C16" s="168" t="s">
        <v>4</v>
      </c>
      <c r="D16" s="169"/>
      <c r="E16" s="122" t="str">
        <f>E11</f>
        <v/>
      </c>
      <c r="F16" s="115"/>
      <c r="H16" s="104"/>
      <c r="I16" s="104"/>
      <c r="J16" s="104"/>
      <c r="K16" s="104"/>
      <c r="L16" s="104"/>
      <c r="M16" s="104"/>
      <c r="N16" s="104"/>
      <c r="O16" s="104"/>
      <c r="P16" s="104"/>
      <c r="Q16" s="104"/>
      <c r="R16" s="104"/>
    </row>
    <row r="17" spans="2:19" ht="18.75" customHeight="1" x14ac:dyDescent="0.25">
      <c r="B17" s="110"/>
      <c r="C17" s="168" t="s">
        <v>5</v>
      </c>
      <c r="D17" s="169"/>
      <c r="E17" s="122">
        <v>46934</v>
      </c>
      <c r="F17" s="115"/>
      <c r="H17" s="104"/>
      <c r="I17" s="104"/>
      <c r="J17" s="104"/>
      <c r="K17" s="104"/>
      <c r="L17" s="104"/>
      <c r="M17" s="104"/>
      <c r="N17" s="104"/>
      <c r="O17" s="104"/>
      <c r="P17" s="104"/>
      <c r="Q17" s="104"/>
      <c r="R17" s="104"/>
    </row>
    <row r="18" spans="2:19" ht="18.75" customHeight="1" x14ac:dyDescent="0.25">
      <c r="B18" s="110"/>
      <c r="C18" s="168" t="s">
        <v>13</v>
      </c>
      <c r="D18" s="169"/>
      <c r="E18" s="16">
        <f>IF(OR($E$16="",$E$13="befüllt sich automatisch"),0,(($E$17-$E$16)/30.5)/$E$13)</f>
        <v>0</v>
      </c>
      <c r="F18" s="115"/>
      <c r="H18" s="104"/>
      <c r="I18" s="104"/>
      <c r="J18" s="104"/>
      <c r="K18" s="104"/>
      <c r="L18" s="104"/>
      <c r="M18" s="104"/>
      <c r="N18" s="104"/>
      <c r="O18" s="104"/>
      <c r="P18" s="104"/>
      <c r="Q18" s="104"/>
      <c r="R18" s="104"/>
    </row>
    <row r="19" spans="2:19" ht="18.75" customHeight="1" x14ac:dyDescent="0.25">
      <c r="B19" s="125"/>
      <c r="C19" s="126"/>
      <c r="D19" s="126"/>
      <c r="E19" s="126"/>
      <c r="F19" s="127"/>
      <c r="H19" s="104"/>
      <c r="I19" s="104"/>
      <c r="J19" s="104"/>
      <c r="K19" s="104"/>
      <c r="L19" s="104"/>
      <c r="M19" s="104"/>
      <c r="N19" s="104"/>
      <c r="O19" s="104"/>
      <c r="P19" s="104"/>
      <c r="Q19" s="104"/>
      <c r="R19" s="104"/>
    </row>
    <row r="20" spans="2:19" ht="13.8" x14ac:dyDescent="0.25"/>
    <row r="21" spans="2:19" ht="12" customHeight="1" x14ac:dyDescent="0.25">
      <c r="B21" s="106"/>
      <c r="C21" s="128"/>
      <c r="D21" s="107"/>
      <c r="E21" s="107"/>
      <c r="F21" s="107"/>
      <c r="G21" s="107"/>
      <c r="H21" s="107"/>
      <c r="I21" s="107"/>
      <c r="J21" s="107"/>
      <c r="K21" s="107"/>
      <c r="L21" s="107"/>
      <c r="M21" s="107"/>
      <c r="N21" s="107"/>
      <c r="O21" s="107"/>
      <c r="P21" s="107"/>
      <c r="Q21" s="177"/>
      <c r="R21" s="107"/>
      <c r="S21" s="109"/>
    </row>
    <row r="22" spans="2:19" ht="21" customHeight="1" x14ac:dyDescent="0.25">
      <c r="B22" s="110"/>
      <c r="C22" s="171" t="s">
        <v>71</v>
      </c>
      <c r="D22" s="171"/>
      <c r="E22" s="171"/>
      <c r="F22" s="129"/>
      <c r="G22" s="130" t="s">
        <v>69</v>
      </c>
      <c r="H22" s="144" t="s">
        <v>21</v>
      </c>
      <c r="I22" s="144" t="s">
        <v>23</v>
      </c>
      <c r="J22" s="144" t="s">
        <v>24</v>
      </c>
      <c r="K22" s="144" t="s">
        <v>25</v>
      </c>
      <c r="L22" s="144" t="s">
        <v>26</v>
      </c>
      <c r="M22" s="144" t="s">
        <v>27</v>
      </c>
      <c r="N22" s="144" t="s">
        <v>29</v>
      </c>
      <c r="O22" s="144" t="s">
        <v>28</v>
      </c>
      <c r="P22" s="144" t="s">
        <v>30</v>
      </c>
      <c r="Q22" s="178"/>
      <c r="R22" s="144" t="s">
        <v>73</v>
      </c>
      <c r="S22" s="114"/>
    </row>
    <row r="23" spans="2:19" ht="18" customHeight="1" x14ac:dyDescent="0.25">
      <c r="B23" s="110"/>
      <c r="C23" s="145" t="s">
        <v>17</v>
      </c>
      <c r="D23" s="170" t="s">
        <v>19</v>
      </c>
      <c r="E23" s="170"/>
      <c r="F23" s="21"/>
      <c r="G23" s="132">
        <f>SUM(H23:P23)</f>
        <v>0</v>
      </c>
      <c r="H23" s="136"/>
      <c r="I23" s="136"/>
      <c r="J23" s="136"/>
      <c r="K23" s="136"/>
      <c r="L23" s="136"/>
      <c r="M23" s="136"/>
      <c r="N23" s="136"/>
      <c r="O23" s="136"/>
      <c r="P23" s="136"/>
      <c r="Q23" s="178"/>
      <c r="R23" s="22"/>
      <c r="S23" s="114"/>
    </row>
    <row r="24" spans="2:19" ht="18" customHeight="1" x14ac:dyDescent="0.25">
      <c r="B24" s="110"/>
      <c r="C24" s="133" t="s">
        <v>18</v>
      </c>
      <c r="D24" s="173" t="s">
        <v>20</v>
      </c>
      <c r="E24" s="173"/>
      <c r="F24" s="24"/>
      <c r="G24" s="132">
        <f t="shared" ref="G24:G29" si="0">SUM(H24:P24)</f>
        <v>0</v>
      </c>
      <c r="H24" s="136"/>
      <c r="I24" s="136"/>
      <c r="J24" s="136"/>
      <c r="K24" s="136"/>
      <c r="L24" s="136"/>
      <c r="M24" s="136"/>
      <c r="N24" s="136"/>
      <c r="O24" s="136"/>
      <c r="P24" s="136"/>
      <c r="Q24" s="178"/>
      <c r="R24" s="22"/>
      <c r="S24" s="114"/>
    </row>
    <row r="25" spans="2:19" ht="36.75" customHeight="1" x14ac:dyDescent="0.25">
      <c r="B25" s="110"/>
      <c r="C25" s="133" t="s">
        <v>31</v>
      </c>
      <c r="D25" s="173" t="s">
        <v>32</v>
      </c>
      <c r="E25" s="173"/>
      <c r="F25" s="24"/>
      <c r="G25" s="132">
        <f t="shared" si="0"/>
        <v>0</v>
      </c>
      <c r="H25" s="136"/>
      <c r="I25" s="136"/>
      <c r="J25" s="136"/>
      <c r="K25" s="136"/>
      <c r="L25" s="136"/>
      <c r="M25" s="136"/>
      <c r="N25" s="136"/>
      <c r="O25" s="136"/>
      <c r="P25" s="136"/>
      <c r="Q25" s="178"/>
      <c r="R25" s="22"/>
      <c r="S25" s="114"/>
    </row>
    <row r="26" spans="2:19" ht="18" customHeight="1" x14ac:dyDescent="0.25">
      <c r="B26" s="110"/>
      <c r="C26" s="133" t="s">
        <v>33</v>
      </c>
      <c r="D26" s="173" t="s">
        <v>34</v>
      </c>
      <c r="E26" s="173"/>
      <c r="F26" s="24"/>
      <c r="G26" s="132">
        <f t="shared" si="0"/>
        <v>0</v>
      </c>
      <c r="H26" s="136"/>
      <c r="I26" s="136"/>
      <c r="J26" s="136"/>
      <c r="K26" s="136"/>
      <c r="L26" s="136"/>
      <c r="M26" s="136"/>
      <c r="N26" s="136"/>
      <c r="O26" s="136"/>
      <c r="P26" s="136"/>
      <c r="Q26" s="178"/>
      <c r="R26" s="22"/>
      <c r="S26" s="114"/>
    </row>
    <row r="27" spans="2:19" ht="18" customHeight="1" x14ac:dyDescent="0.25">
      <c r="B27" s="110"/>
      <c r="C27" s="145" t="s">
        <v>35</v>
      </c>
      <c r="D27" s="170" t="s">
        <v>119</v>
      </c>
      <c r="E27" s="170"/>
      <c r="F27" s="24"/>
      <c r="G27" s="132">
        <f t="shared" si="0"/>
        <v>0</v>
      </c>
      <c r="H27" s="136"/>
      <c r="I27" s="136"/>
      <c r="J27" s="136"/>
      <c r="K27" s="136"/>
      <c r="L27" s="136"/>
      <c r="M27" s="136"/>
      <c r="N27" s="136"/>
      <c r="O27" s="136"/>
      <c r="P27" s="136"/>
      <c r="Q27" s="178"/>
      <c r="R27" s="22"/>
      <c r="S27" s="114"/>
    </row>
    <row r="28" spans="2:19" ht="18" customHeight="1" x14ac:dyDescent="0.25">
      <c r="B28" s="110"/>
      <c r="C28" s="145" t="s">
        <v>37</v>
      </c>
      <c r="D28" s="170" t="s">
        <v>38</v>
      </c>
      <c r="E28" s="170"/>
      <c r="F28" s="24"/>
      <c r="G28" s="132">
        <f t="shared" si="0"/>
        <v>0</v>
      </c>
      <c r="H28" s="136"/>
      <c r="I28" s="136"/>
      <c r="J28" s="136"/>
      <c r="K28" s="136"/>
      <c r="L28" s="136"/>
      <c r="M28" s="136"/>
      <c r="N28" s="136"/>
      <c r="O28" s="136"/>
      <c r="P28" s="136"/>
      <c r="Q28" s="178"/>
      <c r="R28" s="22"/>
      <c r="S28" s="114"/>
    </row>
    <row r="29" spans="2:19" ht="39.75" customHeight="1" x14ac:dyDescent="0.25">
      <c r="B29" s="110"/>
      <c r="C29" s="145" t="s">
        <v>40</v>
      </c>
      <c r="D29" s="170" t="s">
        <v>39</v>
      </c>
      <c r="E29" s="170"/>
      <c r="F29" s="24"/>
      <c r="G29" s="132">
        <f t="shared" si="0"/>
        <v>0</v>
      </c>
      <c r="H29" s="136"/>
      <c r="I29" s="136"/>
      <c r="J29" s="136"/>
      <c r="K29" s="136"/>
      <c r="L29" s="136"/>
      <c r="M29" s="136"/>
      <c r="N29" s="136"/>
      <c r="O29" s="136"/>
      <c r="P29" s="136"/>
      <c r="Q29" s="178"/>
      <c r="R29" s="22"/>
      <c r="S29" s="114"/>
    </row>
    <row r="30" spans="2:19" ht="12" customHeight="1" x14ac:dyDescent="0.25">
      <c r="B30" s="125"/>
      <c r="C30" s="128"/>
      <c r="D30" s="126"/>
      <c r="E30" s="126"/>
      <c r="F30" s="126"/>
      <c r="G30" s="126"/>
      <c r="H30" s="124"/>
      <c r="I30" s="124"/>
      <c r="J30" s="124"/>
      <c r="K30" s="124"/>
      <c r="L30" s="124"/>
      <c r="M30" s="124"/>
      <c r="N30" s="124"/>
      <c r="O30" s="124"/>
      <c r="P30" s="124"/>
      <c r="Q30" s="179"/>
      <c r="R30" s="126"/>
      <c r="S30" s="127"/>
    </row>
    <row r="31" spans="2:19" ht="13.8" x14ac:dyDescent="0.25"/>
    <row r="32" spans="2:19" ht="12" customHeight="1" x14ac:dyDescent="0.25">
      <c r="B32" s="106"/>
      <c r="C32" s="107"/>
      <c r="D32" s="107"/>
      <c r="E32" s="107"/>
      <c r="F32" s="107"/>
      <c r="G32" s="107"/>
      <c r="H32" s="107"/>
      <c r="I32" s="107"/>
      <c r="J32" s="107"/>
      <c r="K32" s="107"/>
      <c r="L32" s="107"/>
      <c r="M32" s="107"/>
      <c r="N32" s="107"/>
      <c r="O32" s="107"/>
      <c r="P32" s="107"/>
      <c r="Q32" s="109"/>
      <c r="R32" s="104"/>
    </row>
    <row r="33" spans="2:18" ht="21" customHeight="1" x14ac:dyDescent="0.25">
      <c r="B33" s="134"/>
      <c r="C33" s="171" t="s">
        <v>72</v>
      </c>
      <c r="D33" s="171"/>
      <c r="E33" s="171"/>
      <c r="F33" s="113"/>
      <c r="G33" s="130" t="s">
        <v>69</v>
      </c>
      <c r="H33" s="172" t="s">
        <v>73</v>
      </c>
      <c r="I33" s="172"/>
      <c r="J33" s="172"/>
      <c r="K33" s="172"/>
      <c r="L33" s="172"/>
      <c r="M33" s="172"/>
      <c r="N33" s="172"/>
      <c r="O33" s="172"/>
      <c r="P33" s="172"/>
      <c r="Q33" s="111"/>
      <c r="R33" s="104"/>
    </row>
    <row r="34" spans="2:18" ht="25.5" customHeight="1" x14ac:dyDescent="0.25">
      <c r="B34" s="134"/>
      <c r="C34" s="145" t="s">
        <v>42</v>
      </c>
      <c r="D34" s="170" t="s">
        <v>41</v>
      </c>
      <c r="E34" s="170"/>
      <c r="F34" s="113"/>
      <c r="G34" s="25"/>
      <c r="H34" s="174"/>
      <c r="I34" s="174"/>
      <c r="J34" s="174"/>
      <c r="K34" s="174"/>
      <c r="L34" s="174"/>
      <c r="M34" s="174"/>
      <c r="N34" s="174"/>
      <c r="O34" s="174"/>
      <c r="P34" s="174"/>
      <c r="Q34" s="111"/>
      <c r="R34" s="104"/>
    </row>
    <row r="35" spans="2:18" ht="16.5" customHeight="1" x14ac:dyDescent="0.25">
      <c r="B35" s="110"/>
      <c r="C35" s="133" t="s">
        <v>44</v>
      </c>
      <c r="D35" s="173" t="s">
        <v>43</v>
      </c>
      <c r="E35" s="173"/>
      <c r="F35" s="24"/>
      <c r="G35" s="25"/>
      <c r="H35" s="174"/>
      <c r="I35" s="174"/>
      <c r="J35" s="174"/>
      <c r="K35" s="174"/>
      <c r="L35" s="174"/>
      <c r="M35" s="174"/>
      <c r="N35" s="174"/>
      <c r="O35" s="174"/>
      <c r="P35" s="174"/>
      <c r="Q35" s="114"/>
      <c r="R35" s="104"/>
    </row>
    <row r="36" spans="2:18" ht="24" customHeight="1" x14ac:dyDescent="0.25">
      <c r="B36" s="110"/>
      <c r="C36" s="145" t="s">
        <v>46</v>
      </c>
      <c r="D36" s="170" t="s">
        <v>45</v>
      </c>
      <c r="E36" s="170"/>
      <c r="F36" s="24"/>
      <c r="G36" s="25"/>
      <c r="H36" s="174"/>
      <c r="I36" s="174"/>
      <c r="J36" s="174"/>
      <c r="K36" s="174"/>
      <c r="L36" s="174"/>
      <c r="M36" s="174"/>
      <c r="N36" s="174"/>
      <c r="O36" s="174"/>
      <c r="P36" s="174"/>
      <c r="Q36" s="114"/>
      <c r="R36" s="104"/>
    </row>
    <row r="37" spans="2:18" ht="17.25" customHeight="1" x14ac:dyDescent="0.25">
      <c r="B37" s="110"/>
      <c r="C37" s="133" t="s">
        <v>48</v>
      </c>
      <c r="D37" s="173" t="s">
        <v>47</v>
      </c>
      <c r="E37" s="173"/>
      <c r="F37" s="24"/>
      <c r="G37" s="25"/>
      <c r="H37" s="174"/>
      <c r="I37" s="174"/>
      <c r="J37" s="174"/>
      <c r="K37" s="174"/>
      <c r="L37" s="174"/>
      <c r="M37" s="174"/>
      <c r="N37" s="174"/>
      <c r="O37" s="174"/>
      <c r="P37" s="174"/>
      <c r="Q37" s="114"/>
      <c r="R37" s="104"/>
    </row>
    <row r="38" spans="2:18" ht="12" customHeight="1" x14ac:dyDescent="0.25">
      <c r="B38" s="125"/>
      <c r="C38" s="128"/>
      <c r="D38" s="126"/>
      <c r="E38" s="126"/>
      <c r="F38" s="126"/>
      <c r="G38" s="126"/>
      <c r="H38" s="124"/>
      <c r="I38" s="124"/>
      <c r="J38" s="124"/>
      <c r="K38" s="124"/>
      <c r="L38" s="124"/>
      <c r="M38" s="124"/>
      <c r="N38" s="124"/>
      <c r="O38" s="124"/>
      <c r="P38" s="124"/>
      <c r="Q38" s="127"/>
      <c r="R38" s="104"/>
    </row>
    <row r="39" spans="2:18" ht="13.8" x14ac:dyDescent="0.25"/>
    <row r="40" spans="2:18" ht="12" customHeight="1" x14ac:dyDescent="0.25">
      <c r="B40" s="106"/>
      <c r="C40" s="107"/>
      <c r="D40" s="107"/>
      <c r="E40" s="107"/>
      <c r="F40" s="107"/>
      <c r="G40" s="107"/>
      <c r="H40" s="107"/>
      <c r="I40" s="107"/>
      <c r="J40" s="107"/>
      <c r="K40" s="107"/>
      <c r="L40" s="107"/>
      <c r="M40" s="107"/>
      <c r="N40" s="107"/>
      <c r="O40" s="107"/>
      <c r="P40" s="107"/>
      <c r="Q40" s="109"/>
      <c r="R40" s="104"/>
    </row>
    <row r="41" spans="2:18" ht="21" customHeight="1" x14ac:dyDescent="0.25">
      <c r="B41" s="110"/>
      <c r="C41" s="171" t="s">
        <v>70</v>
      </c>
      <c r="D41" s="171"/>
      <c r="E41" s="171"/>
      <c r="F41" s="113"/>
      <c r="G41" s="130" t="s">
        <v>69</v>
      </c>
      <c r="H41" s="172" t="s">
        <v>73</v>
      </c>
      <c r="I41" s="172"/>
      <c r="J41" s="172"/>
      <c r="K41" s="172"/>
      <c r="L41" s="172"/>
      <c r="M41" s="172"/>
      <c r="N41" s="172"/>
      <c r="O41" s="172"/>
      <c r="P41" s="172"/>
      <c r="Q41" s="111"/>
      <c r="R41" s="104"/>
    </row>
    <row r="42" spans="2:18" ht="19.5" customHeight="1" x14ac:dyDescent="0.25">
      <c r="B42" s="110"/>
      <c r="C42" s="143" t="s">
        <v>49</v>
      </c>
      <c r="D42" s="175" t="s">
        <v>50</v>
      </c>
      <c r="E42" s="175"/>
      <c r="F42" s="129"/>
      <c r="G42" s="27"/>
      <c r="H42" s="174"/>
      <c r="I42" s="174"/>
      <c r="J42" s="174"/>
      <c r="K42" s="174"/>
      <c r="L42" s="174"/>
      <c r="M42" s="174"/>
      <c r="N42" s="174"/>
      <c r="O42" s="174"/>
      <c r="P42" s="174"/>
      <c r="Q42" s="111"/>
      <c r="R42" s="104"/>
    </row>
    <row r="43" spans="2:18" ht="19.5" customHeight="1" x14ac:dyDescent="0.25">
      <c r="B43" s="110"/>
      <c r="C43" s="143" t="s">
        <v>51</v>
      </c>
      <c r="D43" s="175" t="s">
        <v>52</v>
      </c>
      <c r="E43" s="175"/>
      <c r="F43" s="129"/>
      <c r="G43" s="27"/>
      <c r="H43" s="174"/>
      <c r="I43" s="174"/>
      <c r="J43" s="174"/>
      <c r="K43" s="174"/>
      <c r="L43" s="174"/>
      <c r="M43" s="174"/>
      <c r="N43" s="174"/>
      <c r="O43" s="174"/>
      <c r="P43" s="174"/>
      <c r="Q43" s="114"/>
      <c r="R43" s="104"/>
    </row>
    <row r="44" spans="2:18" ht="19.5" customHeight="1" x14ac:dyDescent="0.25">
      <c r="B44" s="110"/>
      <c r="C44" s="143" t="s">
        <v>54</v>
      </c>
      <c r="D44" s="175" t="s">
        <v>53</v>
      </c>
      <c r="E44" s="175"/>
      <c r="F44" s="24"/>
      <c r="G44" s="27"/>
      <c r="H44" s="174"/>
      <c r="I44" s="174"/>
      <c r="J44" s="174"/>
      <c r="K44" s="174"/>
      <c r="L44" s="174"/>
      <c r="M44" s="174"/>
      <c r="N44" s="174"/>
      <c r="O44" s="174"/>
      <c r="P44" s="174"/>
      <c r="Q44" s="114"/>
      <c r="R44" s="104"/>
    </row>
    <row r="45" spans="2:18" ht="19.5" customHeight="1" x14ac:dyDescent="0.25">
      <c r="B45" s="110"/>
      <c r="C45" s="143" t="s">
        <v>56</v>
      </c>
      <c r="D45" s="175" t="s">
        <v>55</v>
      </c>
      <c r="E45" s="175"/>
      <c r="F45" s="24"/>
      <c r="G45" s="27"/>
      <c r="H45" s="174"/>
      <c r="I45" s="174"/>
      <c r="J45" s="174"/>
      <c r="K45" s="174"/>
      <c r="L45" s="174"/>
      <c r="M45" s="174"/>
      <c r="N45" s="174"/>
      <c r="O45" s="174"/>
      <c r="P45" s="174"/>
      <c r="Q45" s="114"/>
      <c r="R45" s="104"/>
    </row>
    <row r="46" spans="2:18" ht="19.5" customHeight="1" x14ac:dyDescent="0.25">
      <c r="B46" s="110"/>
      <c r="C46" s="143" t="s">
        <v>58</v>
      </c>
      <c r="D46" s="175" t="s">
        <v>57</v>
      </c>
      <c r="E46" s="175"/>
      <c r="F46" s="24"/>
      <c r="G46" s="27"/>
      <c r="H46" s="174"/>
      <c r="I46" s="174"/>
      <c r="J46" s="174"/>
      <c r="K46" s="174"/>
      <c r="L46" s="174"/>
      <c r="M46" s="174"/>
      <c r="N46" s="174"/>
      <c r="O46" s="174"/>
      <c r="P46" s="174"/>
      <c r="Q46" s="114"/>
      <c r="R46" s="104"/>
    </row>
    <row r="47" spans="2:18" ht="19.5" customHeight="1" x14ac:dyDescent="0.25">
      <c r="B47" s="110"/>
      <c r="C47" s="143" t="s">
        <v>60</v>
      </c>
      <c r="D47" s="175" t="s">
        <v>59</v>
      </c>
      <c r="E47" s="175"/>
      <c r="F47" s="24"/>
      <c r="G47" s="27"/>
      <c r="H47" s="174"/>
      <c r="I47" s="174"/>
      <c r="J47" s="174"/>
      <c r="K47" s="174"/>
      <c r="L47" s="174"/>
      <c r="M47" s="174"/>
      <c r="N47" s="174"/>
      <c r="O47" s="174"/>
      <c r="P47" s="174"/>
      <c r="Q47" s="114"/>
      <c r="R47" s="104"/>
    </row>
    <row r="48" spans="2:18" ht="24" customHeight="1" x14ac:dyDescent="0.25">
      <c r="B48" s="110"/>
      <c r="C48" s="143" t="s">
        <v>62</v>
      </c>
      <c r="D48" s="175" t="s">
        <v>61</v>
      </c>
      <c r="E48" s="175"/>
      <c r="F48" s="24"/>
      <c r="G48" s="27"/>
      <c r="H48" s="174"/>
      <c r="I48" s="174"/>
      <c r="J48" s="174"/>
      <c r="K48" s="174"/>
      <c r="L48" s="174"/>
      <c r="M48" s="174"/>
      <c r="N48" s="174"/>
      <c r="O48" s="174"/>
      <c r="P48" s="174"/>
      <c r="Q48" s="111"/>
      <c r="R48" s="104"/>
    </row>
    <row r="49" spans="2:18" ht="19.5" customHeight="1" x14ac:dyDescent="0.25">
      <c r="B49" s="110"/>
      <c r="C49" s="143" t="s">
        <v>64</v>
      </c>
      <c r="D49" s="175" t="s">
        <v>63</v>
      </c>
      <c r="E49" s="175"/>
      <c r="F49" s="24"/>
      <c r="G49" s="27"/>
      <c r="H49" s="174"/>
      <c r="I49" s="174"/>
      <c r="J49" s="174"/>
      <c r="K49" s="174"/>
      <c r="L49" s="174"/>
      <c r="M49" s="174"/>
      <c r="N49" s="174"/>
      <c r="O49" s="174"/>
      <c r="P49" s="174"/>
      <c r="Q49" s="111"/>
      <c r="R49" s="104"/>
    </row>
    <row r="50" spans="2:18" ht="19.5" customHeight="1" x14ac:dyDescent="0.25">
      <c r="B50" s="110"/>
      <c r="C50" s="143" t="s">
        <v>66</v>
      </c>
      <c r="D50" s="175" t="s">
        <v>65</v>
      </c>
      <c r="E50" s="175"/>
      <c r="F50" s="21"/>
      <c r="G50" s="27"/>
      <c r="H50" s="174"/>
      <c r="I50" s="174"/>
      <c r="J50" s="174"/>
      <c r="K50" s="174"/>
      <c r="L50" s="174"/>
      <c r="M50" s="174"/>
      <c r="N50" s="174"/>
      <c r="O50" s="174"/>
      <c r="P50" s="174"/>
      <c r="Q50" s="114"/>
      <c r="R50" s="104"/>
    </row>
    <row r="51" spans="2:18" ht="19.5" customHeight="1" x14ac:dyDescent="0.25">
      <c r="B51" s="110"/>
      <c r="C51" s="143" t="s">
        <v>68</v>
      </c>
      <c r="D51" s="175" t="s">
        <v>67</v>
      </c>
      <c r="E51" s="175"/>
      <c r="F51" s="24"/>
      <c r="G51" s="27"/>
      <c r="H51" s="174"/>
      <c r="I51" s="174"/>
      <c r="J51" s="174"/>
      <c r="K51" s="174"/>
      <c r="L51" s="174"/>
      <c r="M51" s="174"/>
      <c r="N51" s="174"/>
      <c r="O51" s="174"/>
      <c r="P51" s="174"/>
      <c r="Q51" s="114"/>
      <c r="R51" s="104"/>
    </row>
    <row r="52" spans="2:18" ht="12" customHeight="1" x14ac:dyDescent="0.25">
      <c r="B52" s="125"/>
      <c r="C52" s="126"/>
      <c r="D52" s="126"/>
      <c r="E52" s="126"/>
      <c r="F52" s="126"/>
      <c r="G52" s="126"/>
      <c r="H52" s="126"/>
      <c r="I52" s="126"/>
      <c r="J52" s="126"/>
      <c r="K52" s="126"/>
      <c r="L52" s="126"/>
      <c r="M52" s="126"/>
      <c r="N52" s="126"/>
      <c r="O52" s="126"/>
      <c r="P52" s="126"/>
      <c r="Q52" s="127"/>
      <c r="R52" s="104"/>
    </row>
    <row r="53" spans="2:18" ht="13.8" x14ac:dyDescent="0.25"/>
    <row r="54" spans="2:18" ht="18" customHeight="1" x14ac:dyDescent="0.25">
      <c r="E54" s="105"/>
      <c r="F54" s="104"/>
      <c r="G54" s="105"/>
      <c r="R54" s="104"/>
    </row>
    <row r="55" spans="2:18" ht="18" customHeight="1" x14ac:dyDescent="0.25">
      <c r="E55" s="105"/>
      <c r="F55" s="104"/>
      <c r="G55" s="105"/>
      <c r="R55" s="104"/>
    </row>
    <row r="56" spans="2:18" ht="18.75" customHeight="1" x14ac:dyDescent="0.25">
      <c r="E56" s="105"/>
      <c r="F56" s="104"/>
      <c r="G56" s="105"/>
      <c r="R56" s="104"/>
    </row>
    <row r="57" spans="2:18" ht="13.8" x14ac:dyDescent="0.25">
      <c r="E57" s="105"/>
      <c r="F57" s="104"/>
      <c r="G57" s="105"/>
      <c r="R57" s="104"/>
    </row>
    <row r="58" spans="2:18" ht="18.75" customHeight="1" x14ac:dyDescent="0.25">
      <c r="E58" s="105"/>
      <c r="F58" s="104"/>
      <c r="G58" s="105"/>
      <c r="R58" s="104"/>
    </row>
    <row r="59" spans="2:18" ht="33" customHeight="1" x14ac:dyDescent="0.25">
      <c r="E59" s="105"/>
      <c r="F59" s="104"/>
      <c r="G59" s="105"/>
      <c r="R59" s="104"/>
    </row>
    <row r="60" spans="2:18" ht="18.75" customHeight="1" x14ac:dyDescent="0.25">
      <c r="E60" s="105"/>
      <c r="F60" s="104"/>
      <c r="G60" s="105"/>
      <c r="R60" s="104"/>
    </row>
    <row r="61" spans="2:18" ht="13.8" x14ac:dyDescent="0.25">
      <c r="E61" s="105"/>
      <c r="F61" s="104"/>
      <c r="G61" s="105"/>
      <c r="R61" s="104"/>
    </row>
    <row r="62" spans="2:18" ht="13.8" x14ac:dyDescent="0.25">
      <c r="E62" s="105"/>
      <c r="F62" s="104"/>
      <c r="G62" s="105"/>
      <c r="R62" s="104"/>
    </row>
    <row r="63" spans="2:18" ht="18.75" customHeight="1" x14ac:dyDescent="0.25">
      <c r="E63" s="105"/>
      <c r="F63" s="104"/>
      <c r="G63" s="105"/>
      <c r="R63" s="104"/>
    </row>
  </sheetData>
  <sheetProtection algorithmName="SHA-512" hashValue="uP/ViYsMbs2B5M4sIfS395ni7MDyRK5iY9w1co4iCbQ2X1xok7b/uXsRQgz0DOS5JhYzz4TgLRyLc+axkS7Z4w==" saltValue="mBw38Roiuja33Eg5fWwPDw==" spinCount="100000" sheet="1" formatCells="0" formatRows="0" selectLockedCells="1"/>
  <mergeCells count="56">
    <mergeCell ref="C3:E3"/>
    <mergeCell ref="C5:E5"/>
    <mergeCell ref="C6:D6"/>
    <mergeCell ref="I6:O13"/>
    <mergeCell ref="C7:D7"/>
    <mergeCell ref="C8:D8"/>
    <mergeCell ref="C9:D9"/>
    <mergeCell ref="C10:D10"/>
    <mergeCell ref="C11:D11"/>
    <mergeCell ref="C12:D12"/>
    <mergeCell ref="Q21:Q30"/>
    <mergeCell ref="C22:E22"/>
    <mergeCell ref="D23:E23"/>
    <mergeCell ref="D24:E24"/>
    <mergeCell ref="D25:E25"/>
    <mergeCell ref="H33:P33"/>
    <mergeCell ref="C13:D13"/>
    <mergeCell ref="C15:E15"/>
    <mergeCell ref="C16:D16"/>
    <mergeCell ref="C17:D17"/>
    <mergeCell ref="C18:D18"/>
    <mergeCell ref="D26:E26"/>
    <mergeCell ref="D27:E27"/>
    <mergeCell ref="D28:E28"/>
    <mergeCell ref="D29:E29"/>
    <mergeCell ref="C33:E33"/>
    <mergeCell ref="D34:E34"/>
    <mergeCell ref="H34:P34"/>
    <mergeCell ref="D35:E35"/>
    <mergeCell ref="H35:P35"/>
    <mergeCell ref="D36:E36"/>
    <mergeCell ref="H36:P36"/>
    <mergeCell ref="D37:E37"/>
    <mergeCell ref="H37:P37"/>
    <mergeCell ref="C41:E41"/>
    <mergeCell ref="H41:P41"/>
    <mergeCell ref="D42:E42"/>
    <mergeCell ref="H42:P42"/>
    <mergeCell ref="D43:E43"/>
    <mergeCell ref="H43:P43"/>
    <mergeCell ref="D44:E44"/>
    <mergeCell ref="H44:P44"/>
    <mergeCell ref="D45:E45"/>
    <mergeCell ref="H45:P45"/>
    <mergeCell ref="D46:E46"/>
    <mergeCell ref="H46:P46"/>
    <mergeCell ref="D47:E47"/>
    <mergeCell ref="H47:P47"/>
    <mergeCell ref="D48:E48"/>
    <mergeCell ref="H48:P48"/>
    <mergeCell ref="D49:E49"/>
    <mergeCell ref="H49:P49"/>
    <mergeCell ref="D50:E50"/>
    <mergeCell ref="H50:P50"/>
    <mergeCell ref="D51:E51"/>
    <mergeCell ref="H51:P51"/>
  </mergeCells>
  <conditionalFormatting sqref="D42:D51">
    <cfRule type="expression" dxfId="15" priority="1" stopIfTrue="1">
      <formula>LEFT(D42,7)="Bereich"</formula>
    </cfRule>
    <cfRule type="expression" dxfId="14" priority="2" stopIfTrue="1">
      <formula>LEFT(D42,5)="davon"</formula>
    </cfRule>
  </conditionalFormatting>
  <dataValidations count="1">
    <dataValidation type="list" allowBlank="1" showInputMessage="1" showErrorMessage="1" promptTitle="Dropdown-Menü" prompt="Bitte aus dem Dropdown-Menü auswählen!" sqref="WVW983034:WVZ983035 WCE983034:WCH983035 VSI983034:VSL983035 VIM983034:VIP983035 UYQ983034:UYT983035 UOU983034:UOX983035 UEY983034:UFB983035 TVC983034:TVF983035 TLG983034:TLJ983035 TBK983034:TBN983035 SRO983034:SRR983035 SHS983034:SHV983035 RXW983034:RXZ983035 ROA983034:ROD983035 REE983034:REH983035 QUI983034:QUL983035 QKM983034:QKP983035 QAQ983034:QAT983035 PQU983034:PQX983035 PGY983034:PHB983035 OXC983034:OXF983035 ONG983034:ONJ983035 ODK983034:ODN983035 NTO983034:NTR983035 NJS983034:NJV983035 MZW983034:MZZ983035 MQA983034:MQD983035 MGE983034:MGH983035 LWI983034:LWL983035 LMM983034:LMP983035 LCQ983034:LCT983035 KSU983034:KSX983035 KIY983034:KJB983035 JZC983034:JZF983035 JPG983034:JPJ983035 JFK983034:JFN983035 IVO983034:IVR983035 ILS983034:ILV983035 IBW983034:IBZ983035 HSA983034:HSD983035 HIE983034:HIH983035 GYI983034:GYL983035 GOM983034:GOP983035 GEQ983034:GET983035 FUU983034:FUX983035 FKY983034:FLB983035 FBC983034:FBF983035 ERG983034:ERJ983035 EHK983034:EHN983035 DXO983034:DXR983035 DNS983034:DNV983035 DDW983034:DDZ983035 CUA983034:CUD983035 CKE983034:CKH983035 CAI983034:CAL983035 BQM983034:BQP983035 BGQ983034:BGT983035 AWU983034:AWX983035 AMY983034:ANB983035 ADC983034:ADF983035 TG983034:TJ983035 JK983034:JN983035 WVW917498:WVZ917499 WMA917498:WMD917499 WCE917498:WCH917499 VSI917498:VSL917499 VIM917498:VIP917499 UYQ917498:UYT917499 UOU917498:UOX917499 UEY917498:UFB917499 TVC917498:TVF917499 TLG917498:TLJ917499 TBK917498:TBN917499 SRO917498:SRR917499 SHS917498:SHV917499 RXW917498:RXZ917499 ROA917498:ROD917499 REE917498:REH917499 QUI917498:QUL917499 QKM917498:QKP917499 QAQ917498:QAT917499 PQU917498:PQX917499 PGY917498:PHB917499 OXC917498:OXF917499 ONG917498:ONJ917499 ODK917498:ODN917499 NTO917498:NTR917499 NJS917498:NJV917499 MZW917498:MZZ917499 MQA917498:MQD917499 MGE917498:MGH917499 LWI917498:LWL917499 LMM917498:LMP917499 LCQ917498:LCT917499 KSU917498:KSX917499 KIY917498:KJB917499 JZC917498:JZF917499 JPG917498:JPJ917499 JFK917498:JFN917499 IVO917498:IVR917499 ILS917498:ILV917499 IBW917498:IBZ917499 HSA917498:HSD917499 HIE917498:HIH917499 GYI917498:GYL917499 GOM917498:GOP917499 GEQ917498:GET917499 FUU917498:FUX917499 FKY917498:FLB917499 FBC917498:FBF917499 ERG917498:ERJ917499 EHK917498:EHN917499 DXO917498:DXR917499 DNS917498:DNV917499 DDW917498:DDZ917499 CUA917498:CUD917499 CKE917498:CKH917499 CAI917498:CAL917499 BQM917498:BQP917499 BGQ917498:BGT917499 AWU917498:AWX917499 AMY917498:ANB917499 ADC917498:ADF917499 TG917498:TJ917499 JK917498:JN917499 WVW851962:WVZ851963 WMA851962:WMD851963 WCE851962:WCH851963 VSI851962:VSL851963 VIM851962:VIP851963 UYQ851962:UYT851963 UOU851962:UOX851963 UEY851962:UFB851963 TVC851962:TVF851963 TLG851962:TLJ851963 TBK851962:TBN851963 SRO851962:SRR851963 SHS851962:SHV851963 RXW851962:RXZ851963 ROA851962:ROD851963 REE851962:REH851963 QUI851962:QUL851963 QKM851962:QKP851963 QAQ851962:QAT851963 PQU851962:PQX851963 PGY851962:PHB851963 OXC851962:OXF851963 ONG851962:ONJ851963 ODK851962:ODN851963 NTO851962:NTR851963 NJS851962:NJV851963 MZW851962:MZZ851963 MQA851962:MQD851963 MGE851962:MGH851963 LWI851962:LWL851963 LMM851962:LMP851963 LCQ851962:LCT851963 KSU851962:KSX851963 KIY851962:KJB851963 JZC851962:JZF851963 JPG851962:JPJ851963 JFK851962:JFN851963 IVO851962:IVR851963 ILS851962:ILV851963 IBW851962:IBZ851963 HSA851962:HSD851963 HIE851962:HIH851963 GYI851962:GYL851963 GOM851962:GOP851963 GEQ851962:GET851963 FUU851962:FUX851963 FKY851962:FLB851963 FBC851962:FBF851963 ERG851962:ERJ851963 EHK851962:EHN851963 DXO851962:DXR851963 DNS851962:DNV851963 DDW851962:DDZ851963 CUA851962:CUD851963 CKE851962:CKH851963 CAI851962:CAL851963 BQM851962:BQP851963 BGQ851962:BGT851963 AWU851962:AWX851963 AMY851962:ANB851963 ADC851962:ADF851963 TG851962:TJ851963 JK851962:JN851963 WVW786426:WVZ786427 WMA786426:WMD786427 WCE786426:WCH786427 VSI786426:VSL786427 VIM786426:VIP786427 UYQ786426:UYT786427 UOU786426:UOX786427 UEY786426:UFB786427 TVC786426:TVF786427 TLG786426:TLJ786427 TBK786426:TBN786427 SRO786426:SRR786427 SHS786426:SHV786427 RXW786426:RXZ786427 ROA786426:ROD786427 REE786426:REH786427 QUI786426:QUL786427 QKM786426:QKP786427 QAQ786426:QAT786427 PQU786426:PQX786427 PGY786426:PHB786427 OXC786426:OXF786427 ONG786426:ONJ786427 ODK786426:ODN786427 NTO786426:NTR786427 NJS786426:NJV786427 MZW786426:MZZ786427 MQA786426:MQD786427 MGE786426:MGH786427 LWI786426:LWL786427 LMM786426:LMP786427 LCQ786426:LCT786427 KSU786426:KSX786427 KIY786426:KJB786427 JZC786426:JZF786427 JPG786426:JPJ786427 JFK786426:JFN786427 IVO786426:IVR786427 ILS786426:ILV786427 IBW786426:IBZ786427 HSA786426:HSD786427 HIE786426:HIH786427 GYI786426:GYL786427 GOM786426:GOP786427 GEQ786426:GET786427 FUU786426:FUX786427 FKY786426:FLB786427 FBC786426:FBF786427 ERG786426:ERJ786427 EHK786426:EHN786427 DXO786426:DXR786427 DNS786426:DNV786427 DDW786426:DDZ786427 CUA786426:CUD786427 CKE786426:CKH786427 CAI786426:CAL786427 BQM786426:BQP786427 BGQ786426:BGT786427 AWU786426:AWX786427 AMY786426:ANB786427 ADC786426:ADF786427 TG786426:TJ786427 JK786426:JN786427 WVW720890:WVZ720891 WMA720890:WMD720891 WCE720890:WCH720891 VSI720890:VSL720891 VIM720890:VIP720891 UYQ720890:UYT720891 UOU720890:UOX720891 UEY720890:UFB720891 TVC720890:TVF720891 TLG720890:TLJ720891 TBK720890:TBN720891 SRO720890:SRR720891 SHS720890:SHV720891 RXW720890:RXZ720891 ROA720890:ROD720891 REE720890:REH720891 QUI720890:QUL720891 QKM720890:QKP720891 QAQ720890:QAT720891 PQU720890:PQX720891 PGY720890:PHB720891 OXC720890:OXF720891 ONG720890:ONJ720891 ODK720890:ODN720891 NTO720890:NTR720891 NJS720890:NJV720891 MZW720890:MZZ720891 MQA720890:MQD720891 MGE720890:MGH720891 LWI720890:LWL720891 LMM720890:LMP720891 LCQ720890:LCT720891 KSU720890:KSX720891 KIY720890:KJB720891 JZC720890:JZF720891 JPG720890:JPJ720891 JFK720890:JFN720891 IVO720890:IVR720891 ILS720890:ILV720891 IBW720890:IBZ720891 HSA720890:HSD720891 HIE720890:HIH720891 GYI720890:GYL720891 GOM720890:GOP720891 GEQ720890:GET720891 FUU720890:FUX720891 FKY720890:FLB720891 FBC720890:FBF720891 ERG720890:ERJ720891 EHK720890:EHN720891 DXO720890:DXR720891 DNS720890:DNV720891 DDW720890:DDZ720891 CUA720890:CUD720891 CKE720890:CKH720891 CAI720890:CAL720891 BQM720890:BQP720891 BGQ720890:BGT720891 AWU720890:AWX720891 AMY720890:ANB720891 ADC720890:ADF720891 TG720890:TJ720891 JK720890:JN720891 WVW655354:WVZ655355 WMA655354:WMD655355 WCE655354:WCH655355 VSI655354:VSL655355 VIM655354:VIP655355 UYQ655354:UYT655355 UOU655354:UOX655355 UEY655354:UFB655355 TVC655354:TVF655355 TLG655354:TLJ655355 TBK655354:TBN655355 SRO655354:SRR655355 SHS655354:SHV655355 RXW655354:RXZ655355 ROA655354:ROD655355 REE655354:REH655355 QUI655354:QUL655355 QKM655354:QKP655355 QAQ655354:QAT655355 PQU655354:PQX655355 PGY655354:PHB655355 OXC655354:OXF655355 ONG655354:ONJ655355 ODK655354:ODN655355 NTO655354:NTR655355 NJS655354:NJV655355 MZW655354:MZZ655355 MQA655354:MQD655355 MGE655354:MGH655355 LWI655354:LWL655355 LMM655354:LMP655355 LCQ655354:LCT655355 KSU655354:KSX655355 KIY655354:KJB655355 JZC655354:JZF655355 JPG655354:JPJ655355 JFK655354:JFN655355 IVO655354:IVR655355 ILS655354:ILV655355 IBW655354:IBZ655355 HSA655354:HSD655355 HIE655354:HIH655355 GYI655354:GYL655355 GOM655354:GOP655355 GEQ655354:GET655355 FUU655354:FUX655355 FKY655354:FLB655355 FBC655354:FBF655355 ERG655354:ERJ655355 EHK655354:EHN655355 DXO655354:DXR655355 DNS655354:DNV655355 DDW655354:DDZ655355 CUA655354:CUD655355 CKE655354:CKH655355 CAI655354:CAL655355 BQM655354:BQP655355 BGQ655354:BGT655355 AWU655354:AWX655355 AMY655354:ANB655355 ADC655354:ADF655355 TG655354:TJ655355 JK655354:JN655355 WVW589818:WVZ589819 WMA589818:WMD589819 WCE589818:WCH589819 VSI589818:VSL589819 VIM589818:VIP589819 UYQ589818:UYT589819 UOU589818:UOX589819 UEY589818:UFB589819 TVC589818:TVF589819 TLG589818:TLJ589819 TBK589818:TBN589819 SRO589818:SRR589819 SHS589818:SHV589819 RXW589818:RXZ589819 ROA589818:ROD589819 REE589818:REH589819 QUI589818:QUL589819 QKM589818:QKP589819 QAQ589818:QAT589819 PQU589818:PQX589819 PGY589818:PHB589819 OXC589818:OXF589819 ONG589818:ONJ589819 ODK589818:ODN589819 NTO589818:NTR589819 NJS589818:NJV589819 MZW589818:MZZ589819 MQA589818:MQD589819 MGE589818:MGH589819 LWI589818:LWL589819 LMM589818:LMP589819 LCQ589818:LCT589819 KSU589818:KSX589819 KIY589818:KJB589819 JZC589818:JZF589819 JPG589818:JPJ589819 JFK589818:JFN589819 IVO589818:IVR589819 ILS589818:ILV589819 IBW589818:IBZ589819 HSA589818:HSD589819 HIE589818:HIH589819 GYI589818:GYL589819 GOM589818:GOP589819 GEQ589818:GET589819 FUU589818:FUX589819 FKY589818:FLB589819 FBC589818:FBF589819 ERG589818:ERJ589819 EHK589818:EHN589819 DXO589818:DXR589819 DNS589818:DNV589819 DDW589818:DDZ589819 CUA589818:CUD589819 CKE589818:CKH589819 CAI589818:CAL589819 BQM589818:BQP589819 BGQ589818:BGT589819 AWU589818:AWX589819 AMY589818:ANB589819 ADC589818:ADF589819 TG589818:TJ589819 JK589818:JN589819 WVW524282:WVZ524283 WMA524282:WMD524283 WCE524282:WCH524283 VSI524282:VSL524283 VIM524282:VIP524283 UYQ524282:UYT524283 UOU524282:UOX524283 UEY524282:UFB524283 TVC524282:TVF524283 TLG524282:TLJ524283 TBK524282:TBN524283 SRO524282:SRR524283 SHS524282:SHV524283 RXW524282:RXZ524283 ROA524282:ROD524283 REE524282:REH524283 QUI524282:QUL524283 QKM524282:QKP524283 QAQ524282:QAT524283 PQU524282:PQX524283 PGY524282:PHB524283 OXC524282:OXF524283 ONG524282:ONJ524283 ODK524282:ODN524283 NTO524282:NTR524283 NJS524282:NJV524283 MZW524282:MZZ524283 MQA524282:MQD524283 MGE524282:MGH524283 LWI524282:LWL524283 LMM524282:LMP524283 LCQ524282:LCT524283 KSU524282:KSX524283 KIY524282:KJB524283 JZC524282:JZF524283 JPG524282:JPJ524283 JFK524282:JFN524283 IVO524282:IVR524283 ILS524282:ILV524283 IBW524282:IBZ524283 HSA524282:HSD524283 HIE524282:HIH524283 GYI524282:GYL524283 GOM524282:GOP524283 GEQ524282:GET524283 FUU524282:FUX524283 FKY524282:FLB524283 FBC524282:FBF524283 ERG524282:ERJ524283 EHK524282:EHN524283 DXO524282:DXR524283 DNS524282:DNV524283 DDW524282:DDZ524283 CUA524282:CUD524283 CKE524282:CKH524283 CAI524282:CAL524283 BQM524282:BQP524283 BGQ524282:BGT524283 AWU524282:AWX524283 AMY524282:ANB524283 ADC524282:ADF524283 TG524282:TJ524283 JK524282:JN524283 WVW458746:WVZ458747 WMA458746:WMD458747 WCE458746:WCH458747 VSI458746:VSL458747 VIM458746:VIP458747 UYQ458746:UYT458747 UOU458746:UOX458747 UEY458746:UFB458747 TVC458746:TVF458747 TLG458746:TLJ458747 TBK458746:TBN458747 SRO458746:SRR458747 SHS458746:SHV458747 RXW458746:RXZ458747 ROA458746:ROD458747 REE458746:REH458747 QUI458746:QUL458747 QKM458746:QKP458747 QAQ458746:QAT458747 PQU458746:PQX458747 PGY458746:PHB458747 OXC458746:OXF458747 ONG458746:ONJ458747 ODK458746:ODN458747 NTO458746:NTR458747 NJS458746:NJV458747 MZW458746:MZZ458747 MQA458746:MQD458747 MGE458746:MGH458747 LWI458746:LWL458747 LMM458746:LMP458747 LCQ458746:LCT458747 KSU458746:KSX458747 KIY458746:KJB458747 JZC458746:JZF458747 JPG458746:JPJ458747 JFK458746:JFN458747 IVO458746:IVR458747 ILS458746:ILV458747 IBW458746:IBZ458747 HSA458746:HSD458747 HIE458746:HIH458747 GYI458746:GYL458747 GOM458746:GOP458747 GEQ458746:GET458747 FUU458746:FUX458747 FKY458746:FLB458747 FBC458746:FBF458747 ERG458746:ERJ458747 EHK458746:EHN458747 DXO458746:DXR458747 DNS458746:DNV458747 DDW458746:DDZ458747 CUA458746:CUD458747 CKE458746:CKH458747 CAI458746:CAL458747 BQM458746:BQP458747 BGQ458746:BGT458747 AWU458746:AWX458747 AMY458746:ANB458747 ADC458746:ADF458747 TG458746:TJ458747 JK458746:JN458747 WVW393210:WVZ393211 WMA393210:WMD393211 WCE393210:WCH393211 VSI393210:VSL393211 VIM393210:VIP393211 UYQ393210:UYT393211 UOU393210:UOX393211 UEY393210:UFB393211 TVC393210:TVF393211 TLG393210:TLJ393211 TBK393210:TBN393211 SRO393210:SRR393211 SHS393210:SHV393211 RXW393210:RXZ393211 ROA393210:ROD393211 REE393210:REH393211 QUI393210:QUL393211 QKM393210:QKP393211 QAQ393210:QAT393211 PQU393210:PQX393211 PGY393210:PHB393211 OXC393210:OXF393211 ONG393210:ONJ393211 ODK393210:ODN393211 NTO393210:NTR393211 NJS393210:NJV393211 MZW393210:MZZ393211 MQA393210:MQD393211 MGE393210:MGH393211 LWI393210:LWL393211 LMM393210:LMP393211 LCQ393210:LCT393211 KSU393210:KSX393211 KIY393210:KJB393211 JZC393210:JZF393211 JPG393210:JPJ393211 JFK393210:JFN393211 IVO393210:IVR393211 ILS393210:ILV393211 IBW393210:IBZ393211 HSA393210:HSD393211 HIE393210:HIH393211 GYI393210:GYL393211 GOM393210:GOP393211 GEQ393210:GET393211 FUU393210:FUX393211 FKY393210:FLB393211 FBC393210:FBF393211 ERG393210:ERJ393211 EHK393210:EHN393211 DXO393210:DXR393211 DNS393210:DNV393211 DDW393210:DDZ393211 CUA393210:CUD393211 CKE393210:CKH393211 CAI393210:CAL393211 BQM393210:BQP393211 BGQ393210:BGT393211 AWU393210:AWX393211 AMY393210:ANB393211 ADC393210:ADF393211 TG393210:TJ393211 JK393210:JN393211 WVW327674:WVZ327675 WMA327674:WMD327675 WCE327674:WCH327675 VSI327674:VSL327675 VIM327674:VIP327675 UYQ327674:UYT327675 UOU327674:UOX327675 UEY327674:UFB327675 TVC327674:TVF327675 TLG327674:TLJ327675 TBK327674:TBN327675 SRO327674:SRR327675 SHS327674:SHV327675 RXW327674:RXZ327675 ROA327674:ROD327675 REE327674:REH327675 QUI327674:QUL327675 QKM327674:QKP327675 QAQ327674:QAT327675 PQU327674:PQX327675 PGY327674:PHB327675 OXC327674:OXF327675 ONG327674:ONJ327675 ODK327674:ODN327675 NTO327674:NTR327675 NJS327674:NJV327675 MZW327674:MZZ327675 MQA327674:MQD327675 MGE327674:MGH327675 LWI327674:LWL327675 LMM327674:LMP327675 LCQ327674:LCT327675 KSU327674:KSX327675 KIY327674:KJB327675 JZC327674:JZF327675 JPG327674:JPJ327675 JFK327674:JFN327675 IVO327674:IVR327675 ILS327674:ILV327675 IBW327674:IBZ327675 HSA327674:HSD327675 HIE327674:HIH327675 GYI327674:GYL327675 GOM327674:GOP327675 GEQ327674:GET327675 FUU327674:FUX327675 FKY327674:FLB327675 FBC327674:FBF327675 ERG327674:ERJ327675 EHK327674:EHN327675 DXO327674:DXR327675 DNS327674:DNV327675 DDW327674:DDZ327675 CUA327674:CUD327675 CKE327674:CKH327675 CAI327674:CAL327675 BQM327674:BQP327675 BGQ327674:BGT327675 AWU327674:AWX327675 AMY327674:ANB327675 ADC327674:ADF327675 TG327674:TJ327675 JK327674:JN327675 WVW262138:WVZ262139 WMA262138:WMD262139 WCE262138:WCH262139 VSI262138:VSL262139 VIM262138:VIP262139 UYQ262138:UYT262139 UOU262138:UOX262139 UEY262138:UFB262139 TVC262138:TVF262139 TLG262138:TLJ262139 TBK262138:TBN262139 SRO262138:SRR262139 SHS262138:SHV262139 RXW262138:RXZ262139 ROA262138:ROD262139 REE262138:REH262139 QUI262138:QUL262139 QKM262138:QKP262139 QAQ262138:QAT262139 PQU262138:PQX262139 PGY262138:PHB262139 OXC262138:OXF262139 ONG262138:ONJ262139 ODK262138:ODN262139 NTO262138:NTR262139 NJS262138:NJV262139 MZW262138:MZZ262139 MQA262138:MQD262139 MGE262138:MGH262139 LWI262138:LWL262139 LMM262138:LMP262139 LCQ262138:LCT262139 KSU262138:KSX262139 KIY262138:KJB262139 JZC262138:JZF262139 JPG262138:JPJ262139 JFK262138:JFN262139 IVO262138:IVR262139 ILS262138:ILV262139 IBW262138:IBZ262139 HSA262138:HSD262139 HIE262138:HIH262139 GYI262138:GYL262139 GOM262138:GOP262139 GEQ262138:GET262139 FUU262138:FUX262139 FKY262138:FLB262139 FBC262138:FBF262139 ERG262138:ERJ262139 EHK262138:EHN262139 DXO262138:DXR262139 DNS262138:DNV262139 DDW262138:DDZ262139 CUA262138:CUD262139 CKE262138:CKH262139 CAI262138:CAL262139 BQM262138:BQP262139 BGQ262138:BGT262139 AWU262138:AWX262139 AMY262138:ANB262139 ADC262138:ADF262139 TG262138:TJ262139 JK262138:JN262139 WVW196602:WVZ196603 WMA196602:WMD196603 WCE196602:WCH196603 VSI196602:VSL196603 VIM196602:VIP196603 UYQ196602:UYT196603 UOU196602:UOX196603 UEY196602:UFB196603 TVC196602:TVF196603 TLG196602:TLJ196603 TBK196602:TBN196603 SRO196602:SRR196603 SHS196602:SHV196603 RXW196602:RXZ196603 ROA196602:ROD196603 REE196602:REH196603 QUI196602:QUL196603 QKM196602:QKP196603 QAQ196602:QAT196603 PQU196602:PQX196603 PGY196602:PHB196603 OXC196602:OXF196603 ONG196602:ONJ196603 ODK196602:ODN196603 NTO196602:NTR196603 NJS196602:NJV196603 MZW196602:MZZ196603 MQA196602:MQD196603 MGE196602:MGH196603 LWI196602:LWL196603 LMM196602:LMP196603 LCQ196602:LCT196603 KSU196602:KSX196603 KIY196602:KJB196603 JZC196602:JZF196603 JPG196602:JPJ196603 JFK196602:JFN196603 IVO196602:IVR196603 ILS196602:ILV196603 IBW196602:IBZ196603 HSA196602:HSD196603 HIE196602:HIH196603 GYI196602:GYL196603 GOM196602:GOP196603 GEQ196602:GET196603 FUU196602:FUX196603 FKY196602:FLB196603 FBC196602:FBF196603 ERG196602:ERJ196603 EHK196602:EHN196603 DXO196602:DXR196603 DNS196602:DNV196603 DDW196602:DDZ196603 CUA196602:CUD196603 CKE196602:CKH196603 CAI196602:CAL196603 BQM196602:BQP196603 BGQ196602:BGT196603 AWU196602:AWX196603 AMY196602:ANB196603 ADC196602:ADF196603 TG196602:TJ196603 JK196602:JN196603 WVW131066:WVZ131067 WMA131066:WMD131067 WCE131066:WCH131067 VSI131066:VSL131067 VIM131066:VIP131067 UYQ131066:UYT131067 UOU131066:UOX131067 UEY131066:UFB131067 TVC131066:TVF131067 TLG131066:TLJ131067 TBK131066:TBN131067 SRO131066:SRR131067 SHS131066:SHV131067 RXW131066:RXZ131067 ROA131066:ROD131067 REE131066:REH131067 QUI131066:QUL131067 QKM131066:QKP131067 QAQ131066:QAT131067 PQU131066:PQX131067 PGY131066:PHB131067 OXC131066:OXF131067 ONG131066:ONJ131067 ODK131066:ODN131067 NTO131066:NTR131067 NJS131066:NJV131067 MZW131066:MZZ131067 MQA131066:MQD131067 MGE131066:MGH131067 LWI131066:LWL131067 LMM131066:LMP131067 LCQ131066:LCT131067 KSU131066:KSX131067 KIY131066:KJB131067 JZC131066:JZF131067 JPG131066:JPJ131067 JFK131066:JFN131067 IVO131066:IVR131067 ILS131066:ILV131067 IBW131066:IBZ131067 HSA131066:HSD131067 HIE131066:HIH131067 GYI131066:GYL131067 GOM131066:GOP131067 GEQ131066:GET131067 FUU131066:FUX131067 FKY131066:FLB131067 FBC131066:FBF131067 ERG131066:ERJ131067 EHK131066:EHN131067 DXO131066:DXR131067 DNS131066:DNV131067 DDW131066:DDZ131067 CUA131066:CUD131067 CKE131066:CKH131067 CAI131066:CAL131067 BQM131066:BQP131067 BGQ131066:BGT131067 AWU131066:AWX131067 AMY131066:ANB131067 ADC131066:ADF131067 TG131066:TJ131067 JK131066:JN131067 WMA983034:WMD983035 WVW65530:WVZ65531 WMA65530:WMD65531 WCE65530:WCH65531 VSI65530:VSL65531 VIM65530:VIP65531 UYQ65530:UYT65531 UOU65530:UOX65531 UEY65530:UFB65531 TVC65530:TVF65531 TLG65530:TLJ65531 TBK65530:TBN65531 SRO65530:SRR65531 SHS65530:SHV65531 RXW65530:RXZ65531 ROA65530:ROD65531 REE65530:REH65531 QUI65530:QUL65531 QKM65530:QKP65531 QAQ65530:QAT65531 PQU65530:PQX65531 PGY65530:PHB65531 OXC65530:OXF65531 ONG65530:ONJ65531 ODK65530:ODN65531 NTO65530:NTR65531 NJS65530:NJV65531 MZW65530:MZZ65531 MQA65530:MQD65531 MGE65530:MGH65531 LWI65530:LWL65531 LMM65530:LMP65531 LCQ65530:LCT65531 KSU65530:KSX65531 KIY65530:KJB65531 JZC65530:JZF65531 JPG65530:JPJ65531 JFK65530:JFN65531 IVO65530:IVR65531 ILS65530:ILV65531 IBW65530:IBZ65531 HSA65530:HSD65531 HIE65530:HIH65531 GYI65530:GYL65531 GOM65530:GOP65531 GEQ65530:GET65531 FUU65530:FUX65531 FKY65530:FLB65531 FBC65530:FBF65531 ERG65530:ERJ65531 EHK65530:EHN65531 DXO65530:DXR65531 DNS65530:DNV65531 DDW65530:DDZ65531 CUA65530:CUD65531 CKE65530:CKH65531 CAI65530:CAL65531 BQM65530:BQP65531 BGQ65530:BGT65531 AWU65530:AWX65531 AMY65530:ANB65531 ADC65530:ADF65531 TG65530:TJ65531 JK65530:JN65531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24:Q786425 R786426:R786427 G720888:Q720889 R720890:R720891 G655352:Q655353 R655354:R655355 G589816:Q589817 R589818:R589819 G524280:Q524281 R524282:R524283 G458744:Q458745 R458746:R458747 G393208:Q393209 R393210:R393211 G327672:Q327673 R327674:R327675 G262136:Q262137 R262138:R262139 G196600:Q196601 R196602:R196603 G131064:Q131065 R131066:R131067 G65528:Q65529 R65530:R65531 G983032:Q983033 R983034:R983035 G917496:Q917497 R917498:R917499 G851960:Q851961 R851962:R851963 E851960:E851961 F851962:F851963 E917496:E917497 F917498:F917499 E983032:E983033 F983034:F983035 E65528:E65529 F65530:F65531 E131064:E131065 F131066:F131067 E196600:E196601 F196602:F196603 E262136:E262137 F262138:F262139 E327672:E327673 F327674:F327675 E393208:E393209 F393210:F393211 E458744:E458745 F458746:F458747 E524280:E524281 F524282:F524283 E589816:E589817 F589818:F589819 E655352:E655353 F655354:F655355 E720888:E720889 F720890:F720891 E786424:E786425 F786426:F786427" xr:uid="{E57D0FC2-B80C-4DFC-9EAD-FD1226D3BF1E}">
      <formula1>#REF!</formula1>
    </dataValidation>
  </dataValidations>
  <pageMargins left="0.25" right="0.25" top="0.75" bottom="0.75" header="0.3" footer="0.3"/>
  <pageSetup paperSize="9" scale="4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9AF44-9D3B-4275-BB02-AACCC39FA46B}">
  <sheetPr>
    <tabColor rgb="FFD9ECFF"/>
    <pageSetUpPr fitToPage="1"/>
  </sheetPr>
  <dimension ref="B1:V63"/>
  <sheetViews>
    <sheetView showGridLines="0" zoomScaleNormal="100" workbookViewId="0">
      <selection activeCell="H23" sqref="H23"/>
    </sheetView>
  </sheetViews>
  <sheetFormatPr baseColWidth="10" defaultRowHeight="18.75" customHeight="1" x14ac:dyDescent="0.25"/>
  <cols>
    <col min="1" max="1" width="3.6640625" style="104" customWidth="1"/>
    <col min="2" max="2" width="2.5546875" style="104" customWidth="1"/>
    <col min="3" max="3" width="9.109375" style="104" customWidth="1"/>
    <col min="4" max="4" width="16" style="104" customWidth="1"/>
    <col min="5" max="5" width="62.33203125" style="104" customWidth="1"/>
    <col min="6" max="6" width="2.5546875" style="105" customWidth="1"/>
    <col min="7" max="7" width="12" style="104" customWidth="1"/>
    <col min="8" max="16" width="9.6640625" style="105" customWidth="1"/>
    <col min="17" max="17" width="2" style="105" customWidth="1"/>
    <col min="18" max="18" width="75.44140625" style="105" customWidth="1"/>
    <col min="19" max="19" width="2.6640625" style="104" customWidth="1"/>
    <col min="20" max="267" width="11.44140625" style="104"/>
    <col min="268" max="269" width="3.6640625" style="104" customWidth="1"/>
    <col min="270" max="270" width="25" style="104" customWidth="1"/>
    <col min="271" max="271" width="34" style="104" customWidth="1"/>
    <col min="272" max="272" width="4.5546875" style="104" bestFit="1" customWidth="1"/>
    <col min="273" max="273" width="20.6640625" style="104" customWidth="1"/>
    <col min="274" max="274" width="20.44140625" style="104" customWidth="1"/>
    <col min="275" max="275" width="3.6640625" style="104" customWidth="1"/>
    <col min="276" max="523" width="11.44140625" style="104"/>
    <col min="524" max="525" width="3.6640625" style="104" customWidth="1"/>
    <col min="526" max="526" width="25" style="104" customWidth="1"/>
    <col min="527" max="527" width="34" style="104" customWidth="1"/>
    <col min="528" max="528" width="4.5546875" style="104" bestFit="1" customWidth="1"/>
    <col min="529" max="529" width="20.6640625" style="104" customWidth="1"/>
    <col min="530" max="530" width="20.44140625" style="104" customWidth="1"/>
    <col min="531" max="531" width="3.6640625" style="104" customWidth="1"/>
    <col min="532" max="779" width="11.44140625" style="104"/>
    <col min="780" max="781" width="3.6640625" style="104" customWidth="1"/>
    <col min="782" max="782" width="25" style="104" customWidth="1"/>
    <col min="783" max="783" width="34" style="104" customWidth="1"/>
    <col min="784" max="784" width="4.5546875" style="104" bestFit="1" customWidth="1"/>
    <col min="785" max="785" width="20.6640625" style="104" customWidth="1"/>
    <col min="786" max="786" width="20.44140625" style="104" customWidth="1"/>
    <col min="787" max="787" width="3.6640625" style="104" customWidth="1"/>
    <col min="788" max="1035" width="11.44140625" style="104"/>
    <col min="1036" max="1037" width="3.6640625" style="104" customWidth="1"/>
    <col min="1038" max="1038" width="25" style="104" customWidth="1"/>
    <col min="1039" max="1039" width="34" style="104" customWidth="1"/>
    <col min="1040" max="1040" width="4.5546875" style="104" bestFit="1" customWidth="1"/>
    <col min="1041" max="1041" width="20.6640625" style="104" customWidth="1"/>
    <col min="1042" max="1042" width="20.44140625" style="104" customWidth="1"/>
    <col min="1043" max="1043" width="3.6640625" style="104" customWidth="1"/>
    <col min="1044" max="1291" width="11.44140625" style="104"/>
    <col min="1292" max="1293" width="3.6640625" style="104" customWidth="1"/>
    <col min="1294" max="1294" width="25" style="104" customWidth="1"/>
    <col min="1295" max="1295" width="34" style="104" customWidth="1"/>
    <col min="1296" max="1296" width="4.5546875" style="104" bestFit="1" customWidth="1"/>
    <col min="1297" max="1297" width="20.6640625" style="104" customWidth="1"/>
    <col min="1298" max="1298" width="20.44140625" style="104" customWidth="1"/>
    <col min="1299" max="1299" width="3.6640625" style="104" customWidth="1"/>
    <col min="1300" max="1547" width="11.44140625" style="104"/>
    <col min="1548" max="1549" width="3.6640625" style="104" customWidth="1"/>
    <col min="1550" max="1550" width="25" style="104" customWidth="1"/>
    <col min="1551" max="1551" width="34" style="104" customWidth="1"/>
    <col min="1552" max="1552" width="4.5546875" style="104" bestFit="1" customWidth="1"/>
    <col min="1553" max="1553" width="20.6640625" style="104" customWidth="1"/>
    <col min="1554" max="1554" width="20.44140625" style="104" customWidth="1"/>
    <col min="1555" max="1555" width="3.6640625" style="104" customWidth="1"/>
    <col min="1556" max="1803" width="11.44140625" style="104"/>
    <col min="1804" max="1805" width="3.6640625" style="104" customWidth="1"/>
    <col min="1806" max="1806" width="25" style="104" customWidth="1"/>
    <col min="1807" max="1807" width="34" style="104" customWidth="1"/>
    <col min="1808" max="1808" width="4.5546875" style="104" bestFit="1" customWidth="1"/>
    <col min="1809" max="1809" width="20.6640625" style="104" customWidth="1"/>
    <col min="1810" max="1810" width="20.44140625" style="104" customWidth="1"/>
    <col min="1811" max="1811" width="3.6640625" style="104" customWidth="1"/>
    <col min="1812" max="2059" width="11.44140625" style="104"/>
    <col min="2060" max="2061" width="3.6640625" style="104" customWidth="1"/>
    <col min="2062" max="2062" width="25" style="104" customWidth="1"/>
    <col min="2063" max="2063" width="34" style="104" customWidth="1"/>
    <col min="2064" max="2064" width="4.5546875" style="104" bestFit="1" customWidth="1"/>
    <col min="2065" max="2065" width="20.6640625" style="104" customWidth="1"/>
    <col min="2066" max="2066" width="20.44140625" style="104" customWidth="1"/>
    <col min="2067" max="2067" width="3.6640625" style="104" customWidth="1"/>
    <col min="2068" max="2315" width="11.44140625" style="104"/>
    <col min="2316" max="2317" width="3.6640625" style="104" customWidth="1"/>
    <col min="2318" max="2318" width="25" style="104" customWidth="1"/>
    <col min="2319" max="2319" width="34" style="104" customWidth="1"/>
    <col min="2320" max="2320" width="4.5546875" style="104" bestFit="1" customWidth="1"/>
    <col min="2321" max="2321" width="20.6640625" style="104" customWidth="1"/>
    <col min="2322" max="2322" width="20.44140625" style="104" customWidth="1"/>
    <col min="2323" max="2323" width="3.6640625" style="104" customWidth="1"/>
    <col min="2324" max="2571" width="11.44140625" style="104"/>
    <col min="2572" max="2573" width="3.6640625" style="104" customWidth="1"/>
    <col min="2574" max="2574" width="25" style="104" customWidth="1"/>
    <col min="2575" max="2575" width="34" style="104" customWidth="1"/>
    <col min="2576" max="2576" width="4.5546875" style="104" bestFit="1" customWidth="1"/>
    <col min="2577" max="2577" width="20.6640625" style="104" customWidth="1"/>
    <col min="2578" max="2578" width="20.44140625" style="104" customWidth="1"/>
    <col min="2579" max="2579" width="3.6640625" style="104" customWidth="1"/>
    <col min="2580" max="2827" width="11.44140625" style="104"/>
    <col min="2828" max="2829" width="3.6640625" style="104" customWidth="1"/>
    <col min="2830" max="2830" width="25" style="104" customWidth="1"/>
    <col min="2831" max="2831" width="34" style="104" customWidth="1"/>
    <col min="2832" max="2832" width="4.5546875" style="104" bestFit="1" customWidth="1"/>
    <col min="2833" max="2833" width="20.6640625" style="104" customWidth="1"/>
    <col min="2834" max="2834" width="20.44140625" style="104" customWidth="1"/>
    <col min="2835" max="2835" width="3.6640625" style="104" customWidth="1"/>
    <col min="2836" max="3083" width="11.44140625" style="104"/>
    <col min="3084" max="3085" width="3.6640625" style="104" customWidth="1"/>
    <col min="3086" max="3086" width="25" style="104" customWidth="1"/>
    <col min="3087" max="3087" width="34" style="104" customWidth="1"/>
    <col min="3088" max="3088" width="4.5546875" style="104" bestFit="1" customWidth="1"/>
    <col min="3089" max="3089" width="20.6640625" style="104" customWidth="1"/>
    <col min="3090" max="3090" width="20.44140625" style="104" customWidth="1"/>
    <col min="3091" max="3091" width="3.6640625" style="104" customWidth="1"/>
    <col min="3092" max="3339" width="11.44140625" style="104"/>
    <col min="3340" max="3341" width="3.6640625" style="104" customWidth="1"/>
    <col min="3342" max="3342" width="25" style="104" customWidth="1"/>
    <col min="3343" max="3343" width="34" style="104" customWidth="1"/>
    <col min="3344" max="3344" width="4.5546875" style="104" bestFit="1" customWidth="1"/>
    <col min="3345" max="3345" width="20.6640625" style="104" customWidth="1"/>
    <col min="3346" max="3346" width="20.44140625" style="104" customWidth="1"/>
    <col min="3347" max="3347" width="3.6640625" style="104" customWidth="1"/>
    <col min="3348" max="3595" width="11.44140625" style="104"/>
    <col min="3596" max="3597" width="3.6640625" style="104" customWidth="1"/>
    <col min="3598" max="3598" width="25" style="104" customWidth="1"/>
    <col min="3599" max="3599" width="34" style="104" customWidth="1"/>
    <col min="3600" max="3600" width="4.5546875" style="104" bestFit="1" customWidth="1"/>
    <col min="3601" max="3601" width="20.6640625" style="104" customWidth="1"/>
    <col min="3602" max="3602" width="20.44140625" style="104" customWidth="1"/>
    <col min="3603" max="3603" width="3.6640625" style="104" customWidth="1"/>
    <col min="3604" max="3851" width="11.44140625" style="104"/>
    <col min="3852" max="3853" width="3.6640625" style="104" customWidth="1"/>
    <col min="3854" max="3854" width="25" style="104" customWidth="1"/>
    <col min="3855" max="3855" width="34" style="104" customWidth="1"/>
    <col min="3856" max="3856" width="4.5546875" style="104" bestFit="1" customWidth="1"/>
    <col min="3857" max="3857" width="20.6640625" style="104" customWidth="1"/>
    <col min="3858" max="3858" width="20.44140625" style="104" customWidth="1"/>
    <col min="3859" max="3859" width="3.6640625" style="104" customWidth="1"/>
    <col min="3860" max="4107" width="11.44140625" style="104"/>
    <col min="4108" max="4109" width="3.6640625" style="104" customWidth="1"/>
    <col min="4110" max="4110" width="25" style="104" customWidth="1"/>
    <col min="4111" max="4111" width="34" style="104" customWidth="1"/>
    <col min="4112" max="4112" width="4.5546875" style="104" bestFit="1" customWidth="1"/>
    <col min="4113" max="4113" width="20.6640625" style="104" customWidth="1"/>
    <col min="4114" max="4114" width="20.44140625" style="104" customWidth="1"/>
    <col min="4115" max="4115" width="3.6640625" style="104" customWidth="1"/>
    <col min="4116" max="4363" width="11.44140625" style="104"/>
    <col min="4364" max="4365" width="3.6640625" style="104" customWidth="1"/>
    <col min="4366" max="4366" width="25" style="104" customWidth="1"/>
    <col min="4367" max="4367" width="34" style="104" customWidth="1"/>
    <col min="4368" max="4368" width="4.5546875" style="104" bestFit="1" customWidth="1"/>
    <col min="4369" max="4369" width="20.6640625" style="104" customWidth="1"/>
    <col min="4370" max="4370" width="20.44140625" style="104" customWidth="1"/>
    <col min="4371" max="4371" width="3.6640625" style="104" customWidth="1"/>
    <col min="4372" max="4619" width="11.44140625" style="104"/>
    <col min="4620" max="4621" width="3.6640625" style="104" customWidth="1"/>
    <col min="4622" max="4622" width="25" style="104" customWidth="1"/>
    <col min="4623" max="4623" width="34" style="104" customWidth="1"/>
    <col min="4624" max="4624" width="4.5546875" style="104" bestFit="1" customWidth="1"/>
    <col min="4625" max="4625" width="20.6640625" style="104" customWidth="1"/>
    <col min="4626" max="4626" width="20.44140625" style="104" customWidth="1"/>
    <col min="4627" max="4627" width="3.6640625" style="104" customWidth="1"/>
    <col min="4628" max="4875" width="11.44140625" style="104"/>
    <col min="4876" max="4877" width="3.6640625" style="104" customWidth="1"/>
    <col min="4878" max="4878" width="25" style="104" customWidth="1"/>
    <col min="4879" max="4879" width="34" style="104" customWidth="1"/>
    <col min="4880" max="4880" width="4.5546875" style="104" bestFit="1" customWidth="1"/>
    <col min="4881" max="4881" width="20.6640625" style="104" customWidth="1"/>
    <col min="4882" max="4882" width="20.44140625" style="104" customWidth="1"/>
    <col min="4883" max="4883" width="3.6640625" style="104" customWidth="1"/>
    <col min="4884" max="5131" width="11.44140625" style="104"/>
    <col min="5132" max="5133" width="3.6640625" style="104" customWidth="1"/>
    <col min="5134" max="5134" width="25" style="104" customWidth="1"/>
    <col min="5135" max="5135" width="34" style="104" customWidth="1"/>
    <col min="5136" max="5136" width="4.5546875" style="104" bestFit="1" customWidth="1"/>
    <col min="5137" max="5137" width="20.6640625" style="104" customWidth="1"/>
    <col min="5138" max="5138" width="20.44140625" style="104" customWidth="1"/>
    <col min="5139" max="5139" width="3.6640625" style="104" customWidth="1"/>
    <col min="5140" max="5387" width="11.44140625" style="104"/>
    <col min="5388" max="5389" width="3.6640625" style="104" customWidth="1"/>
    <col min="5390" max="5390" width="25" style="104" customWidth="1"/>
    <col min="5391" max="5391" width="34" style="104" customWidth="1"/>
    <col min="5392" max="5392" width="4.5546875" style="104" bestFit="1" customWidth="1"/>
    <col min="5393" max="5393" width="20.6640625" style="104" customWidth="1"/>
    <col min="5394" max="5394" width="20.44140625" style="104" customWidth="1"/>
    <col min="5395" max="5395" width="3.6640625" style="104" customWidth="1"/>
    <col min="5396" max="5643" width="11.44140625" style="104"/>
    <col min="5644" max="5645" width="3.6640625" style="104" customWidth="1"/>
    <col min="5646" max="5646" width="25" style="104" customWidth="1"/>
    <col min="5647" max="5647" width="34" style="104" customWidth="1"/>
    <col min="5648" max="5648" width="4.5546875" style="104" bestFit="1" customWidth="1"/>
    <col min="5649" max="5649" width="20.6640625" style="104" customWidth="1"/>
    <col min="5650" max="5650" width="20.44140625" style="104" customWidth="1"/>
    <col min="5651" max="5651" width="3.6640625" style="104" customWidth="1"/>
    <col min="5652" max="5899" width="11.44140625" style="104"/>
    <col min="5900" max="5901" width="3.6640625" style="104" customWidth="1"/>
    <col min="5902" max="5902" width="25" style="104" customWidth="1"/>
    <col min="5903" max="5903" width="34" style="104" customWidth="1"/>
    <col min="5904" max="5904" width="4.5546875" style="104" bestFit="1" customWidth="1"/>
    <col min="5905" max="5905" width="20.6640625" style="104" customWidth="1"/>
    <col min="5906" max="5906" width="20.44140625" style="104" customWidth="1"/>
    <col min="5907" max="5907" width="3.6640625" style="104" customWidth="1"/>
    <col min="5908" max="6155" width="11.44140625" style="104"/>
    <col min="6156" max="6157" width="3.6640625" style="104" customWidth="1"/>
    <col min="6158" max="6158" width="25" style="104" customWidth="1"/>
    <col min="6159" max="6159" width="34" style="104" customWidth="1"/>
    <col min="6160" max="6160" width="4.5546875" style="104" bestFit="1" customWidth="1"/>
    <col min="6161" max="6161" width="20.6640625" style="104" customWidth="1"/>
    <col min="6162" max="6162" width="20.44140625" style="104" customWidth="1"/>
    <col min="6163" max="6163" width="3.6640625" style="104" customWidth="1"/>
    <col min="6164" max="6411" width="11.44140625" style="104"/>
    <col min="6412" max="6413" width="3.6640625" style="104" customWidth="1"/>
    <col min="6414" max="6414" width="25" style="104" customWidth="1"/>
    <col min="6415" max="6415" width="34" style="104" customWidth="1"/>
    <col min="6416" max="6416" width="4.5546875" style="104" bestFit="1" customWidth="1"/>
    <col min="6417" max="6417" width="20.6640625" style="104" customWidth="1"/>
    <col min="6418" max="6418" width="20.44140625" style="104" customWidth="1"/>
    <col min="6419" max="6419" width="3.6640625" style="104" customWidth="1"/>
    <col min="6420" max="6667" width="11.44140625" style="104"/>
    <col min="6668" max="6669" width="3.6640625" style="104" customWidth="1"/>
    <col min="6670" max="6670" width="25" style="104" customWidth="1"/>
    <col min="6671" max="6671" width="34" style="104" customWidth="1"/>
    <col min="6672" max="6672" width="4.5546875" style="104" bestFit="1" customWidth="1"/>
    <col min="6673" max="6673" width="20.6640625" style="104" customWidth="1"/>
    <col min="6674" max="6674" width="20.44140625" style="104" customWidth="1"/>
    <col min="6675" max="6675" width="3.6640625" style="104" customWidth="1"/>
    <col min="6676" max="6923" width="11.44140625" style="104"/>
    <col min="6924" max="6925" width="3.6640625" style="104" customWidth="1"/>
    <col min="6926" max="6926" width="25" style="104" customWidth="1"/>
    <col min="6927" max="6927" width="34" style="104" customWidth="1"/>
    <col min="6928" max="6928" width="4.5546875" style="104" bestFit="1" customWidth="1"/>
    <col min="6929" max="6929" width="20.6640625" style="104" customWidth="1"/>
    <col min="6930" max="6930" width="20.44140625" style="104" customWidth="1"/>
    <col min="6931" max="6931" width="3.6640625" style="104" customWidth="1"/>
    <col min="6932" max="7179" width="11.44140625" style="104"/>
    <col min="7180" max="7181" width="3.6640625" style="104" customWidth="1"/>
    <col min="7182" max="7182" width="25" style="104" customWidth="1"/>
    <col min="7183" max="7183" width="34" style="104" customWidth="1"/>
    <col min="7184" max="7184" width="4.5546875" style="104" bestFit="1" customWidth="1"/>
    <col min="7185" max="7185" width="20.6640625" style="104" customWidth="1"/>
    <col min="7186" max="7186" width="20.44140625" style="104" customWidth="1"/>
    <col min="7187" max="7187" width="3.6640625" style="104" customWidth="1"/>
    <col min="7188" max="7435" width="11.44140625" style="104"/>
    <col min="7436" max="7437" width="3.6640625" style="104" customWidth="1"/>
    <col min="7438" max="7438" width="25" style="104" customWidth="1"/>
    <col min="7439" max="7439" width="34" style="104" customWidth="1"/>
    <col min="7440" max="7440" width="4.5546875" style="104" bestFit="1" customWidth="1"/>
    <col min="7441" max="7441" width="20.6640625" style="104" customWidth="1"/>
    <col min="7442" max="7442" width="20.44140625" style="104" customWidth="1"/>
    <col min="7443" max="7443" width="3.6640625" style="104" customWidth="1"/>
    <col min="7444" max="7691" width="11.44140625" style="104"/>
    <col min="7692" max="7693" width="3.6640625" style="104" customWidth="1"/>
    <col min="7694" max="7694" width="25" style="104" customWidth="1"/>
    <col min="7695" max="7695" width="34" style="104" customWidth="1"/>
    <col min="7696" max="7696" width="4.5546875" style="104" bestFit="1" customWidth="1"/>
    <col min="7697" max="7697" width="20.6640625" style="104" customWidth="1"/>
    <col min="7698" max="7698" width="20.44140625" style="104" customWidth="1"/>
    <col min="7699" max="7699" width="3.6640625" style="104" customWidth="1"/>
    <col min="7700" max="7947" width="11.44140625" style="104"/>
    <col min="7948" max="7949" width="3.6640625" style="104" customWidth="1"/>
    <col min="7950" max="7950" width="25" style="104" customWidth="1"/>
    <col min="7951" max="7951" width="34" style="104" customWidth="1"/>
    <col min="7952" max="7952" width="4.5546875" style="104" bestFit="1" customWidth="1"/>
    <col min="7953" max="7953" width="20.6640625" style="104" customWidth="1"/>
    <col min="7954" max="7954" width="20.44140625" style="104" customWidth="1"/>
    <col min="7955" max="7955" width="3.6640625" style="104" customWidth="1"/>
    <col min="7956" max="8203" width="11.44140625" style="104"/>
    <col min="8204" max="8205" width="3.6640625" style="104" customWidth="1"/>
    <col min="8206" max="8206" width="25" style="104" customWidth="1"/>
    <col min="8207" max="8207" width="34" style="104" customWidth="1"/>
    <col min="8208" max="8208" width="4.5546875" style="104" bestFit="1" customWidth="1"/>
    <col min="8209" max="8209" width="20.6640625" style="104" customWidth="1"/>
    <col min="8210" max="8210" width="20.44140625" style="104" customWidth="1"/>
    <col min="8211" max="8211" width="3.6640625" style="104" customWidth="1"/>
    <col min="8212" max="8459" width="11.44140625" style="104"/>
    <col min="8460" max="8461" width="3.6640625" style="104" customWidth="1"/>
    <col min="8462" max="8462" width="25" style="104" customWidth="1"/>
    <col min="8463" max="8463" width="34" style="104" customWidth="1"/>
    <col min="8464" max="8464" width="4.5546875" style="104" bestFit="1" customWidth="1"/>
    <col min="8465" max="8465" width="20.6640625" style="104" customWidth="1"/>
    <col min="8466" max="8466" width="20.44140625" style="104" customWidth="1"/>
    <col min="8467" max="8467" width="3.6640625" style="104" customWidth="1"/>
    <col min="8468" max="8715" width="11.44140625" style="104"/>
    <col min="8716" max="8717" width="3.6640625" style="104" customWidth="1"/>
    <col min="8718" max="8718" width="25" style="104" customWidth="1"/>
    <col min="8719" max="8719" width="34" style="104" customWidth="1"/>
    <col min="8720" max="8720" width="4.5546875" style="104" bestFit="1" customWidth="1"/>
    <col min="8721" max="8721" width="20.6640625" style="104" customWidth="1"/>
    <col min="8722" max="8722" width="20.44140625" style="104" customWidth="1"/>
    <col min="8723" max="8723" width="3.6640625" style="104" customWidth="1"/>
    <col min="8724" max="8971" width="11.44140625" style="104"/>
    <col min="8972" max="8973" width="3.6640625" style="104" customWidth="1"/>
    <col min="8974" max="8974" width="25" style="104" customWidth="1"/>
    <col min="8975" max="8975" width="34" style="104" customWidth="1"/>
    <col min="8976" max="8976" width="4.5546875" style="104" bestFit="1" customWidth="1"/>
    <col min="8977" max="8977" width="20.6640625" style="104" customWidth="1"/>
    <col min="8978" max="8978" width="20.44140625" style="104" customWidth="1"/>
    <col min="8979" max="8979" width="3.6640625" style="104" customWidth="1"/>
    <col min="8980" max="9227" width="11.44140625" style="104"/>
    <col min="9228" max="9229" width="3.6640625" style="104" customWidth="1"/>
    <col min="9230" max="9230" width="25" style="104" customWidth="1"/>
    <col min="9231" max="9231" width="34" style="104" customWidth="1"/>
    <col min="9232" max="9232" width="4.5546875" style="104" bestFit="1" customWidth="1"/>
    <col min="9233" max="9233" width="20.6640625" style="104" customWidth="1"/>
    <col min="9234" max="9234" width="20.44140625" style="104" customWidth="1"/>
    <col min="9235" max="9235" width="3.6640625" style="104" customWidth="1"/>
    <col min="9236" max="9483" width="11.44140625" style="104"/>
    <col min="9484" max="9485" width="3.6640625" style="104" customWidth="1"/>
    <col min="9486" max="9486" width="25" style="104" customWidth="1"/>
    <col min="9487" max="9487" width="34" style="104" customWidth="1"/>
    <col min="9488" max="9488" width="4.5546875" style="104" bestFit="1" customWidth="1"/>
    <col min="9489" max="9489" width="20.6640625" style="104" customWidth="1"/>
    <col min="9490" max="9490" width="20.44140625" style="104" customWidth="1"/>
    <col min="9491" max="9491" width="3.6640625" style="104" customWidth="1"/>
    <col min="9492" max="9739" width="11.44140625" style="104"/>
    <col min="9740" max="9741" width="3.6640625" style="104" customWidth="1"/>
    <col min="9742" max="9742" width="25" style="104" customWidth="1"/>
    <col min="9743" max="9743" width="34" style="104" customWidth="1"/>
    <col min="9744" max="9744" width="4.5546875" style="104" bestFit="1" customWidth="1"/>
    <col min="9745" max="9745" width="20.6640625" style="104" customWidth="1"/>
    <col min="9746" max="9746" width="20.44140625" style="104" customWidth="1"/>
    <col min="9747" max="9747" width="3.6640625" style="104" customWidth="1"/>
    <col min="9748" max="9995" width="11.44140625" style="104"/>
    <col min="9996" max="9997" width="3.6640625" style="104" customWidth="1"/>
    <col min="9998" max="9998" width="25" style="104" customWidth="1"/>
    <col min="9999" max="9999" width="34" style="104" customWidth="1"/>
    <col min="10000" max="10000" width="4.5546875" style="104" bestFit="1" customWidth="1"/>
    <col min="10001" max="10001" width="20.6640625" style="104" customWidth="1"/>
    <col min="10002" max="10002" width="20.44140625" style="104" customWidth="1"/>
    <col min="10003" max="10003" width="3.6640625" style="104" customWidth="1"/>
    <col min="10004" max="10251" width="11.44140625" style="104"/>
    <col min="10252" max="10253" width="3.6640625" style="104" customWidth="1"/>
    <col min="10254" max="10254" width="25" style="104" customWidth="1"/>
    <col min="10255" max="10255" width="34" style="104" customWidth="1"/>
    <col min="10256" max="10256" width="4.5546875" style="104" bestFit="1" customWidth="1"/>
    <col min="10257" max="10257" width="20.6640625" style="104" customWidth="1"/>
    <col min="10258" max="10258" width="20.44140625" style="104" customWidth="1"/>
    <col min="10259" max="10259" width="3.6640625" style="104" customWidth="1"/>
    <col min="10260" max="10507" width="11.44140625" style="104"/>
    <col min="10508" max="10509" width="3.6640625" style="104" customWidth="1"/>
    <col min="10510" max="10510" width="25" style="104" customWidth="1"/>
    <col min="10511" max="10511" width="34" style="104" customWidth="1"/>
    <col min="10512" max="10512" width="4.5546875" style="104" bestFit="1" customWidth="1"/>
    <col min="10513" max="10513" width="20.6640625" style="104" customWidth="1"/>
    <col min="10514" max="10514" width="20.44140625" style="104" customWidth="1"/>
    <col min="10515" max="10515" width="3.6640625" style="104" customWidth="1"/>
    <col min="10516" max="10763" width="11.44140625" style="104"/>
    <col min="10764" max="10765" width="3.6640625" style="104" customWidth="1"/>
    <col min="10766" max="10766" width="25" style="104" customWidth="1"/>
    <col min="10767" max="10767" width="34" style="104" customWidth="1"/>
    <col min="10768" max="10768" width="4.5546875" style="104" bestFit="1" customWidth="1"/>
    <col min="10769" max="10769" width="20.6640625" style="104" customWidth="1"/>
    <col min="10770" max="10770" width="20.44140625" style="104" customWidth="1"/>
    <col min="10771" max="10771" width="3.6640625" style="104" customWidth="1"/>
    <col min="10772" max="11019" width="11.44140625" style="104"/>
    <col min="11020" max="11021" width="3.6640625" style="104" customWidth="1"/>
    <col min="11022" max="11022" width="25" style="104" customWidth="1"/>
    <col min="11023" max="11023" width="34" style="104" customWidth="1"/>
    <col min="11024" max="11024" width="4.5546875" style="104" bestFit="1" customWidth="1"/>
    <col min="11025" max="11025" width="20.6640625" style="104" customWidth="1"/>
    <col min="11026" max="11026" width="20.44140625" style="104" customWidth="1"/>
    <col min="11027" max="11027" width="3.6640625" style="104" customWidth="1"/>
    <col min="11028" max="11275" width="11.44140625" style="104"/>
    <col min="11276" max="11277" width="3.6640625" style="104" customWidth="1"/>
    <col min="11278" max="11278" width="25" style="104" customWidth="1"/>
    <col min="11279" max="11279" width="34" style="104" customWidth="1"/>
    <col min="11280" max="11280" width="4.5546875" style="104" bestFit="1" customWidth="1"/>
    <col min="11281" max="11281" width="20.6640625" style="104" customWidth="1"/>
    <col min="11282" max="11282" width="20.44140625" style="104" customWidth="1"/>
    <col min="11283" max="11283" width="3.6640625" style="104" customWidth="1"/>
    <col min="11284" max="11531" width="11.44140625" style="104"/>
    <col min="11532" max="11533" width="3.6640625" style="104" customWidth="1"/>
    <col min="11534" max="11534" width="25" style="104" customWidth="1"/>
    <col min="11535" max="11535" width="34" style="104" customWidth="1"/>
    <col min="11536" max="11536" width="4.5546875" style="104" bestFit="1" customWidth="1"/>
    <col min="11537" max="11537" width="20.6640625" style="104" customWidth="1"/>
    <col min="11538" max="11538" width="20.44140625" style="104" customWidth="1"/>
    <col min="11539" max="11539" width="3.6640625" style="104" customWidth="1"/>
    <col min="11540" max="11787" width="11.44140625" style="104"/>
    <col min="11788" max="11789" width="3.6640625" style="104" customWidth="1"/>
    <col min="11790" max="11790" width="25" style="104" customWidth="1"/>
    <col min="11791" max="11791" width="34" style="104" customWidth="1"/>
    <col min="11792" max="11792" width="4.5546875" style="104" bestFit="1" customWidth="1"/>
    <col min="11793" max="11793" width="20.6640625" style="104" customWidth="1"/>
    <col min="11794" max="11794" width="20.44140625" style="104" customWidth="1"/>
    <col min="11795" max="11795" width="3.6640625" style="104" customWidth="1"/>
    <col min="11796" max="12043" width="11.44140625" style="104"/>
    <col min="12044" max="12045" width="3.6640625" style="104" customWidth="1"/>
    <col min="12046" max="12046" width="25" style="104" customWidth="1"/>
    <col min="12047" max="12047" width="34" style="104" customWidth="1"/>
    <col min="12048" max="12048" width="4.5546875" style="104" bestFit="1" customWidth="1"/>
    <col min="12049" max="12049" width="20.6640625" style="104" customWidth="1"/>
    <col min="12050" max="12050" width="20.44140625" style="104" customWidth="1"/>
    <col min="12051" max="12051" width="3.6640625" style="104" customWidth="1"/>
    <col min="12052" max="12299" width="11.44140625" style="104"/>
    <col min="12300" max="12301" width="3.6640625" style="104" customWidth="1"/>
    <col min="12302" max="12302" width="25" style="104" customWidth="1"/>
    <col min="12303" max="12303" width="34" style="104" customWidth="1"/>
    <col min="12304" max="12304" width="4.5546875" style="104" bestFit="1" customWidth="1"/>
    <col min="12305" max="12305" width="20.6640625" style="104" customWidth="1"/>
    <col min="12306" max="12306" width="20.44140625" style="104" customWidth="1"/>
    <col min="12307" max="12307" width="3.6640625" style="104" customWidth="1"/>
    <col min="12308" max="12555" width="11.44140625" style="104"/>
    <col min="12556" max="12557" width="3.6640625" style="104" customWidth="1"/>
    <col min="12558" max="12558" width="25" style="104" customWidth="1"/>
    <col min="12559" max="12559" width="34" style="104" customWidth="1"/>
    <col min="12560" max="12560" width="4.5546875" style="104" bestFit="1" customWidth="1"/>
    <col min="12561" max="12561" width="20.6640625" style="104" customWidth="1"/>
    <col min="12562" max="12562" width="20.44140625" style="104" customWidth="1"/>
    <col min="12563" max="12563" width="3.6640625" style="104" customWidth="1"/>
    <col min="12564" max="12811" width="11.44140625" style="104"/>
    <col min="12812" max="12813" width="3.6640625" style="104" customWidth="1"/>
    <col min="12814" max="12814" width="25" style="104" customWidth="1"/>
    <col min="12815" max="12815" width="34" style="104" customWidth="1"/>
    <col min="12816" max="12816" width="4.5546875" style="104" bestFit="1" customWidth="1"/>
    <col min="12817" max="12817" width="20.6640625" style="104" customWidth="1"/>
    <col min="12818" max="12818" width="20.44140625" style="104" customWidth="1"/>
    <col min="12819" max="12819" width="3.6640625" style="104" customWidth="1"/>
    <col min="12820" max="13067" width="11.44140625" style="104"/>
    <col min="13068" max="13069" width="3.6640625" style="104" customWidth="1"/>
    <col min="13070" max="13070" width="25" style="104" customWidth="1"/>
    <col min="13071" max="13071" width="34" style="104" customWidth="1"/>
    <col min="13072" max="13072" width="4.5546875" style="104" bestFit="1" customWidth="1"/>
    <col min="13073" max="13073" width="20.6640625" style="104" customWidth="1"/>
    <col min="13074" max="13074" width="20.44140625" style="104" customWidth="1"/>
    <col min="13075" max="13075" width="3.6640625" style="104" customWidth="1"/>
    <col min="13076" max="13323" width="11.44140625" style="104"/>
    <col min="13324" max="13325" width="3.6640625" style="104" customWidth="1"/>
    <col min="13326" max="13326" width="25" style="104" customWidth="1"/>
    <col min="13327" max="13327" width="34" style="104" customWidth="1"/>
    <col min="13328" max="13328" width="4.5546875" style="104" bestFit="1" customWidth="1"/>
    <col min="13329" max="13329" width="20.6640625" style="104" customWidth="1"/>
    <col min="13330" max="13330" width="20.44140625" style="104" customWidth="1"/>
    <col min="13331" max="13331" width="3.6640625" style="104" customWidth="1"/>
    <col min="13332" max="13579" width="11.44140625" style="104"/>
    <col min="13580" max="13581" width="3.6640625" style="104" customWidth="1"/>
    <col min="13582" max="13582" width="25" style="104" customWidth="1"/>
    <col min="13583" max="13583" width="34" style="104" customWidth="1"/>
    <col min="13584" max="13584" width="4.5546875" style="104" bestFit="1" customWidth="1"/>
    <col min="13585" max="13585" width="20.6640625" style="104" customWidth="1"/>
    <col min="13586" max="13586" width="20.44140625" style="104" customWidth="1"/>
    <col min="13587" max="13587" width="3.6640625" style="104" customWidth="1"/>
    <col min="13588" max="13835" width="11.44140625" style="104"/>
    <col min="13836" max="13837" width="3.6640625" style="104" customWidth="1"/>
    <col min="13838" max="13838" width="25" style="104" customWidth="1"/>
    <col min="13839" max="13839" width="34" style="104" customWidth="1"/>
    <col min="13840" max="13840" width="4.5546875" style="104" bestFit="1" customWidth="1"/>
    <col min="13841" max="13841" width="20.6640625" style="104" customWidth="1"/>
    <col min="13842" max="13842" width="20.44140625" style="104" customWidth="1"/>
    <col min="13843" max="13843" width="3.6640625" style="104" customWidth="1"/>
    <col min="13844" max="14091" width="11.44140625" style="104"/>
    <col min="14092" max="14093" width="3.6640625" style="104" customWidth="1"/>
    <col min="14094" max="14094" width="25" style="104" customWidth="1"/>
    <col min="14095" max="14095" width="34" style="104" customWidth="1"/>
    <col min="14096" max="14096" width="4.5546875" style="104" bestFit="1" customWidth="1"/>
    <col min="14097" max="14097" width="20.6640625" style="104" customWidth="1"/>
    <col min="14098" max="14098" width="20.44140625" style="104" customWidth="1"/>
    <col min="14099" max="14099" width="3.6640625" style="104" customWidth="1"/>
    <col min="14100" max="14347" width="11.44140625" style="104"/>
    <col min="14348" max="14349" width="3.6640625" style="104" customWidth="1"/>
    <col min="14350" max="14350" width="25" style="104" customWidth="1"/>
    <col min="14351" max="14351" width="34" style="104" customWidth="1"/>
    <col min="14352" max="14352" width="4.5546875" style="104" bestFit="1" customWidth="1"/>
    <col min="14353" max="14353" width="20.6640625" style="104" customWidth="1"/>
    <col min="14354" max="14354" width="20.44140625" style="104" customWidth="1"/>
    <col min="14355" max="14355" width="3.6640625" style="104" customWidth="1"/>
    <col min="14356" max="14603" width="11.44140625" style="104"/>
    <col min="14604" max="14605" width="3.6640625" style="104" customWidth="1"/>
    <col min="14606" max="14606" width="25" style="104" customWidth="1"/>
    <col min="14607" max="14607" width="34" style="104" customWidth="1"/>
    <col min="14608" max="14608" width="4.5546875" style="104" bestFit="1" customWidth="1"/>
    <col min="14609" max="14609" width="20.6640625" style="104" customWidth="1"/>
    <col min="14610" max="14610" width="20.44140625" style="104" customWidth="1"/>
    <col min="14611" max="14611" width="3.6640625" style="104" customWidth="1"/>
    <col min="14612" max="14859" width="11.44140625" style="104"/>
    <col min="14860" max="14861" width="3.6640625" style="104" customWidth="1"/>
    <col min="14862" max="14862" width="25" style="104" customWidth="1"/>
    <col min="14863" max="14863" width="34" style="104" customWidth="1"/>
    <col min="14864" max="14864" width="4.5546875" style="104" bestFit="1" customWidth="1"/>
    <col min="14865" max="14865" width="20.6640625" style="104" customWidth="1"/>
    <col min="14866" max="14866" width="20.44140625" style="104" customWidth="1"/>
    <col min="14867" max="14867" width="3.6640625" style="104" customWidth="1"/>
    <col min="14868" max="15115" width="11.44140625" style="104"/>
    <col min="15116" max="15117" width="3.6640625" style="104" customWidth="1"/>
    <col min="15118" max="15118" width="25" style="104" customWidth="1"/>
    <col min="15119" max="15119" width="34" style="104" customWidth="1"/>
    <col min="15120" max="15120" width="4.5546875" style="104" bestFit="1" customWidth="1"/>
    <col min="15121" max="15121" width="20.6640625" style="104" customWidth="1"/>
    <col min="15122" max="15122" width="20.44140625" style="104" customWidth="1"/>
    <col min="15123" max="15123" width="3.6640625" style="104" customWidth="1"/>
    <col min="15124" max="15371" width="11.44140625" style="104"/>
    <col min="15372" max="15373" width="3.6640625" style="104" customWidth="1"/>
    <col min="15374" max="15374" width="25" style="104" customWidth="1"/>
    <col min="15375" max="15375" width="34" style="104" customWidth="1"/>
    <col min="15376" max="15376" width="4.5546875" style="104" bestFit="1" customWidth="1"/>
    <col min="15377" max="15377" width="20.6640625" style="104" customWidth="1"/>
    <col min="15378" max="15378" width="20.44140625" style="104" customWidth="1"/>
    <col min="15379" max="15379" width="3.6640625" style="104" customWidth="1"/>
    <col min="15380" max="15627" width="11.44140625" style="104"/>
    <col min="15628" max="15629" width="3.6640625" style="104" customWidth="1"/>
    <col min="15630" max="15630" width="25" style="104" customWidth="1"/>
    <col min="15631" max="15631" width="34" style="104" customWidth="1"/>
    <col min="15632" max="15632" width="4.5546875" style="104" bestFit="1" customWidth="1"/>
    <col min="15633" max="15633" width="20.6640625" style="104" customWidth="1"/>
    <col min="15634" max="15634" width="20.44140625" style="104" customWidth="1"/>
    <col min="15635" max="15635" width="3.6640625" style="104" customWidth="1"/>
    <col min="15636" max="15883" width="11.44140625" style="104"/>
    <col min="15884" max="15885" width="3.6640625" style="104" customWidth="1"/>
    <col min="15886" max="15886" width="25" style="104" customWidth="1"/>
    <col min="15887" max="15887" width="34" style="104" customWidth="1"/>
    <col min="15888" max="15888" width="4.5546875" style="104" bestFit="1" customWidth="1"/>
    <col min="15889" max="15889" width="20.6640625" style="104" customWidth="1"/>
    <col min="15890" max="15890" width="20.44140625" style="104" customWidth="1"/>
    <col min="15891" max="15891" width="3.6640625" style="104" customWidth="1"/>
    <col min="15892" max="16139" width="11.44140625" style="104"/>
    <col min="16140" max="16141" width="3.6640625" style="104" customWidth="1"/>
    <col min="16142" max="16142" width="25" style="104" customWidth="1"/>
    <col min="16143" max="16143" width="34" style="104" customWidth="1"/>
    <col min="16144" max="16144" width="4.5546875" style="104" bestFit="1" customWidth="1"/>
    <col min="16145" max="16145" width="20.6640625" style="104" customWidth="1"/>
    <col min="16146" max="16146" width="20.44140625" style="104" customWidth="1"/>
    <col min="16147" max="16147" width="3.6640625" style="104" customWidth="1"/>
    <col min="16148" max="16384" width="11.44140625" style="104"/>
  </cols>
  <sheetData>
    <row r="1" spans="2:22" ht="13.8" x14ac:dyDescent="0.25"/>
    <row r="2" spans="2:22" ht="18.75" customHeight="1" x14ac:dyDescent="0.25">
      <c r="B2" s="106"/>
      <c r="C2" s="107"/>
      <c r="D2" s="107"/>
      <c r="E2" s="108"/>
      <c r="F2" s="109"/>
      <c r="H2" s="104"/>
      <c r="I2" s="104"/>
      <c r="J2" s="104"/>
      <c r="K2" s="104"/>
      <c r="L2" s="104"/>
      <c r="M2" s="104"/>
      <c r="N2" s="104"/>
      <c r="O2" s="104"/>
      <c r="P2" s="104"/>
      <c r="Q2" s="104"/>
      <c r="R2" s="104"/>
    </row>
    <row r="3" spans="2:22" ht="44.25" customHeight="1" x14ac:dyDescent="0.25">
      <c r="B3" s="110"/>
      <c r="C3" s="178" t="s">
        <v>74</v>
      </c>
      <c r="D3" s="178"/>
      <c r="E3" s="178"/>
      <c r="F3" s="111"/>
      <c r="H3" s="104"/>
      <c r="I3" s="104"/>
      <c r="J3" s="104"/>
      <c r="K3" s="104"/>
      <c r="L3" s="104"/>
      <c r="M3" s="104"/>
      <c r="N3" s="104"/>
      <c r="O3" s="104"/>
      <c r="P3" s="104"/>
      <c r="Q3" s="104"/>
      <c r="R3" s="104"/>
    </row>
    <row r="4" spans="2:22" ht="15" customHeight="1" x14ac:dyDescent="0.25">
      <c r="B4" s="110"/>
      <c r="C4" s="112"/>
      <c r="D4" s="112"/>
      <c r="E4" s="113"/>
      <c r="F4" s="114"/>
      <c r="H4" s="104"/>
      <c r="I4" s="104"/>
      <c r="J4" s="104"/>
      <c r="K4" s="104"/>
      <c r="L4" s="104"/>
      <c r="M4" s="104"/>
      <c r="N4" s="104"/>
      <c r="O4" s="104"/>
      <c r="P4" s="104"/>
      <c r="Q4" s="104"/>
      <c r="R4" s="104"/>
    </row>
    <row r="5" spans="2:22" ht="23.25" customHeight="1" x14ac:dyDescent="0.25">
      <c r="B5" s="110"/>
      <c r="C5" s="180" t="s">
        <v>0</v>
      </c>
      <c r="D5" s="180"/>
      <c r="E5" s="180"/>
      <c r="F5" s="115"/>
      <c r="H5" s="116"/>
      <c r="I5" s="108"/>
      <c r="J5" s="108"/>
      <c r="K5" s="108"/>
      <c r="L5" s="108"/>
      <c r="M5" s="108"/>
      <c r="N5" s="108"/>
      <c r="O5" s="108"/>
      <c r="P5" s="117"/>
      <c r="Q5" s="104"/>
      <c r="R5" s="104"/>
    </row>
    <row r="6" spans="2:22" ht="18.75" customHeight="1" x14ac:dyDescent="0.25">
      <c r="B6" s="110"/>
      <c r="C6" s="164" t="s">
        <v>8</v>
      </c>
      <c r="D6" s="164"/>
      <c r="E6" s="145" t="str">
        <f>IF(Overview!$E$6="","",Overview!$E$6)</f>
        <v/>
      </c>
      <c r="F6" s="115"/>
      <c r="H6" s="119"/>
      <c r="I6" s="176" t="s">
        <v>120</v>
      </c>
      <c r="J6" s="176"/>
      <c r="K6" s="176"/>
      <c r="L6" s="176"/>
      <c r="M6" s="176"/>
      <c r="N6" s="176"/>
      <c r="O6" s="176"/>
      <c r="P6" s="120"/>
      <c r="Q6" s="104"/>
      <c r="R6" s="104"/>
    </row>
    <row r="7" spans="2:22" ht="18.75" customHeight="1" x14ac:dyDescent="0.25">
      <c r="B7" s="110"/>
      <c r="C7" s="164" t="s">
        <v>9</v>
      </c>
      <c r="D7" s="164"/>
      <c r="E7" s="145" t="str">
        <f>IF(Overview!$E$7="","",Overview!$E$7)</f>
        <v/>
      </c>
      <c r="F7" s="115"/>
      <c r="H7" s="119"/>
      <c r="I7" s="176"/>
      <c r="J7" s="176"/>
      <c r="K7" s="176"/>
      <c r="L7" s="176"/>
      <c r="M7" s="176"/>
      <c r="N7" s="176"/>
      <c r="O7" s="176"/>
      <c r="P7" s="120"/>
      <c r="Q7" s="104"/>
      <c r="R7" s="104"/>
    </row>
    <row r="8" spans="2:22" ht="18.75" customHeight="1" x14ac:dyDescent="0.25">
      <c r="B8" s="110"/>
      <c r="C8" s="164" t="s">
        <v>10</v>
      </c>
      <c r="D8" s="164"/>
      <c r="E8" s="145" t="str">
        <f>IF(Overview!$E$8="","",Overview!$E$8)</f>
        <v/>
      </c>
      <c r="F8" s="115"/>
      <c r="H8" s="119"/>
      <c r="I8" s="176"/>
      <c r="J8" s="176"/>
      <c r="K8" s="176"/>
      <c r="L8" s="176"/>
      <c r="M8" s="176"/>
      <c r="N8" s="176"/>
      <c r="O8" s="176"/>
      <c r="P8" s="120"/>
      <c r="Q8" s="104"/>
      <c r="R8" s="104"/>
    </row>
    <row r="9" spans="2:22" ht="18.75" customHeight="1" x14ac:dyDescent="0.25">
      <c r="B9" s="110"/>
      <c r="C9" s="164" t="s">
        <v>15</v>
      </c>
      <c r="D9" s="164"/>
      <c r="E9" s="145" t="str">
        <f>IF(Overview!$E$9="","",Overview!$E$9)</f>
        <v>Asyl</v>
      </c>
      <c r="F9" s="115"/>
      <c r="H9" s="119"/>
      <c r="I9" s="176"/>
      <c r="J9" s="176"/>
      <c r="K9" s="176"/>
      <c r="L9" s="176"/>
      <c r="M9" s="176"/>
      <c r="N9" s="176"/>
      <c r="O9" s="176"/>
      <c r="P9" s="120"/>
      <c r="Q9" s="104"/>
      <c r="R9" s="104"/>
    </row>
    <row r="10" spans="2:22" ht="18.75" customHeight="1" x14ac:dyDescent="0.25">
      <c r="B10" s="110"/>
      <c r="C10" s="164" t="s">
        <v>11</v>
      </c>
      <c r="D10" s="164"/>
      <c r="E10" s="145" t="str">
        <f>IF(Overview!$E$10="","",Overview!$E$10)</f>
        <v/>
      </c>
      <c r="F10" s="115"/>
      <c r="H10" s="119"/>
      <c r="I10" s="176"/>
      <c r="J10" s="176"/>
      <c r="K10" s="176"/>
      <c r="L10" s="176"/>
      <c r="M10" s="176"/>
      <c r="N10" s="176"/>
      <c r="O10" s="176"/>
      <c r="P10" s="120"/>
      <c r="Q10" s="104"/>
      <c r="R10" s="104"/>
      <c r="V10" s="121"/>
    </row>
    <row r="11" spans="2:22" ht="18.75" customHeight="1" x14ac:dyDescent="0.25">
      <c r="B11" s="110"/>
      <c r="C11" s="164" t="s">
        <v>1</v>
      </c>
      <c r="D11" s="164"/>
      <c r="E11" s="122" t="str">
        <f>IF(Overview!$E$11="","",Overview!$E$11)</f>
        <v/>
      </c>
      <c r="F11" s="115"/>
      <c r="H11" s="119"/>
      <c r="I11" s="176"/>
      <c r="J11" s="176"/>
      <c r="K11" s="176"/>
      <c r="L11" s="176"/>
      <c r="M11" s="176"/>
      <c r="N11" s="176"/>
      <c r="O11" s="176"/>
      <c r="P11" s="120"/>
      <c r="Q11" s="104"/>
      <c r="R11" s="104"/>
    </row>
    <row r="12" spans="2:22" ht="18.75" customHeight="1" x14ac:dyDescent="0.25">
      <c r="B12" s="110"/>
      <c r="C12" s="164" t="s">
        <v>2</v>
      </c>
      <c r="D12" s="164"/>
      <c r="E12" s="122" t="str">
        <f>IF(Overview!$E$12="","",Overview!$E$12)</f>
        <v/>
      </c>
      <c r="F12" s="115"/>
      <c r="H12" s="119"/>
      <c r="I12" s="176"/>
      <c r="J12" s="176"/>
      <c r="K12" s="176"/>
      <c r="L12" s="176"/>
      <c r="M12" s="176"/>
      <c r="N12" s="176"/>
      <c r="O12" s="176"/>
      <c r="P12" s="120"/>
      <c r="Q12" s="104"/>
      <c r="R12" s="104"/>
    </row>
    <row r="13" spans="2:22" ht="18.75" customHeight="1" x14ac:dyDescent="0.25">
      <c r="B13" s="110"/>
      <c r="C13" s="164" t="s">
        <v>3</v>
      </c>
      <c r="D13" s="164"/>
      <c r="E13" s="123" t="str">
        <f>Overview!E13</f>
        <v>befüllt sich automatisch</v>
      </c>
      <c r="F13" s="115"/>
      <c r="H13" s="119"/>
      <c r="I13" s="176"/>
      <c r="J13" s="176"/>
      <c r="K13" s="176"/>
      <c r="L13" s="176"/>
      <c r="M13" s="176"/>
      <c r="N13" s="176"/>
      <c r="O13" s="176"/>
      <c r="P13" s="120"/>
      <c r="Q13" s="104"/>
      <c r="R13" s="104"/>
    </row>
    <row r="14" spans="2:22" ht="12.75" customHeight="1" x14ac:dyDescent="0.25">
      <c r="B14" s="110"/>
      <c r="C14" s="110"/>
      <c r="D14" s="112"/>
      <c r="E14" s="113"/>
      <c r="F14" s="115"/>
      <c r="H14" s="148"/>
      <c r="I14" s="147"/>
      <c r="J14" s="147"/>
      <c r="K14" s="147"/>
      <c r="L14" s="147"/>
      <c r="M14" s="147"/>
      <c r="N14" s="147"/>
      <c r="O14" s="147"/>
      <c r="P14" s="149"/>
      <c r="Q14" s="104"/>
      <c r="R14" s="104"/>
    </row>
    <row r="15" spans="2:22" ht="23.25" customHeight="1" x14ac:dyDescent="0.25">
      <c r="B15" s="110"/>
      <c r="C15" s="165" t="s">
        <v>12</v>
      </c>
      <c r="D15" s="166"/>
      <c r="E15" s="167"/>
      <c r="F15" s="115"/>
      <c r="H15" s="104"/>
      <c r="I15" s="104"/>
      <c r="J15" s="104"/>
      <c r="K15" s="104"/>
      <c r="L15" s="104"/>
      <c r="M15" s="104"/>
      <c r="N15" s="104"/>
      <c r="O15" s="104"/>
      <c r="P15" s="104"/>
      <c r="Q15" s="104"/>
      <c r="R15" s="104"/>
    </row>
    <row r="16" spans="2:22" ht="18.75" customHeight="1" x14ac:dyDescent="0.25">
      <c r="B16" s="110"/>
      <c r="C16" s="168" t="s">
        <v>4</v>
      </c>
      <c r="D16" s="169"/>
      <c r="E16" s="122" t="str">
        <f>E11</f>
        <v/>
      </c>
      <c r="F16" s="115"/>
      <c r="H16" s="104"/>
      <c r="I16" s="104"/>
      <c r="J16" s="104"/>
      <c r="K16" s="104"/>
      <c r="L16" s="104"/>
      <c r="M16" s="104"/>
      <c r="N16" s="104"/>
      <c r="O16" s="104"/>
      <c r="P16" s="104"/>
      <c r="Q16" s="104"/>
      <c r="R16" s="104"/>
    </row>
    <row r="17" spans="2:19" ht="18.75" customHeight="1" x14ac:dyDescent="0.25">
      <c r="B17" s="110"/>
      <c r="C17" s="168" t="s">
        <v>5</v>
      </c>
      <c r="D17" s="169"/>
      <c r="E17" s="122">
        <v>47118</v>
      </c>
      <c r="F17" s="115"/>
      <c r="H17" s="104"/>
      <c r="I17" s="104"/>
      <c r="J17" s="104"/>
      <c r="K17" s="104"/>
      <c r="L17" s="104"/>
      <c r="M17" s="104"/>
      <c r="N17" s="104"/>
      <c r="O17" s="104"/>
      <c r="P17" s="104"/>
      <c r="Q17" s="104"/>
      <c r="R17" s="104"/>
    </row>
    <row r="18" spans="2:19" ht="18.75" customHeight="1" x14ac:dyDescent="0.25">
      <c r="B18" s="110"/>
      <c r="C18" s="168" t="s">
        <v>13</v>
      </c>
      <c r="D18" s="169"/>
      <c r="E18" s="16">
        <f>IF(OR($E$16="",$E$13="befüllt sich automatisch"),0,(($E$17-$E$16)/30.5)/$E$13)</f>
        <v>0</v>
      </c>
      <c r="F18" s="115"/>
      <c r="H18" s="104"/>
      <c r="I18" s="104"/>
      <c r="J18" s="104"/>
      <c r="K18" s="104"/>
      <c r="L18" s="104"/>
      <c r="M18" s="104"/>
      <c r="N18" s="104"/>
      <c r="O18" s="104"/>
      <c r="P18" s="104"/>
      <c r="Q18" s="104"/>
      <c r="R18" s="104"/>
    </row>
    <row r="19" spans="2:19" ht="18.75" customHeight="1" x14ac:dyDescent="0.25">
      <c r="B19" s="125"/>
      <c r="C19" s="126"/>
      <c r="D19" s="126"/>
      <c r="E19" s="126"/>
      <c r="F19" s="127"/>
      <c r="H19" s="104"/>
      <c r="I19" s="104"/>
      <c r="J19" s="104"/>
      <c r="K19" s="104"/>
      <c r="L19" s="104"/>
      <c r="M19" s="104"/>
      <c r="N19" s="104"/>
      <c r="O19" s="104"/>
      <c r="P19" s="104"/>
      <c r="Q19" s="104"/>
      <c r="R19" s="104"/>
    </row>
    <row r="20" spans="2:19" ht="13.8" x14ac:dyDescent="0.25"/>
    <row r="21" spans="2:19" ht="12" customHeight="1" x14ac:dyDescent="0.25">
      <c r="B21" s="106"/>
      <c r="C21" s="128"/>
      <c r="D21" s="107"/>
      <c r="E21" s="107"/>
      <c r="F21" s="107"/>
      <c r="G21" s="107"/>
      <c r="H21" s="107"/>
      <c r="I21" s="107"/>
      <c r="J21" s="107"/>
      <c r="K21" s="107"/>
      <c r="L21" s="107"/>
      <c r="M21" s="107"/>
      <c r="N21" s="107"/>
      <c r="O21" s="107"/>
      <c r="P21" s="107"/>
      <c r="Q21" s="177"/>
      <c r="R21" s="107"/>
      <c r="S21" s="109"/>
    </row>
    <row r="22" spans="2:19" ht="21" customHeight="1" x14ac:dyDescent="0.25">
      <c r="B22" s="110"/>
      <c r="C22" s="171" t="s">
        <v>71</v>
      </c>
      <c r="D22" s="171"/>
      <c r="E22" s="171"/>
      <c r="F22" s="129"/>
      <c r="G22" s="130" t="s">
        <v>69</v>
      </c>
      <c r="H22" s="144" t="s">
        <v>21</v>
      </c>
      <c r="I22" s="144" t="s">
        <v>23</v>
      </c>
      <c r="J22" s="144" t="s">
        <v>24</v>
      </c>
      <c r="K22" s="144" t="s">
        <v>25</v>
      </c>
      <c r="L22" s="144" t="s">
        <v>26</v>
      </c>
      <c r="M22" s="144" t="s">
        <v>27</v>
      </c>
      <c r="N22" s="144" t="s">
        <v>29</v>
      </c>
      <c r="O22" s="144" t="s">
        <v>28</v>
      </c>
      <c r="P22" s="144" t="s">
        <v>30</v>
      </c>
      <c r="Q22" s="178"/>
      <c r="R22" s="144" t="s">
        <v>73</v>
      </c>
      <c r="S22" s="114"/>
    </row>
    <row r="23" spans="2:19" ht="18" customHeight="1" x14ac:dyDescent="0.25">
      <c r="B23" s="110"/>
      <c r="C23" s="145" t="s">
        <v>17</v>
      </c>
      <c r="D23" s="170" t="s">
        <v>19</v>
      </c>
      <c r="E23" s="170"/>
      <c r="F23" s="21"/>
      <c r="G23" s="132">
        <f>SUM(H23:P23)</f>
        <v>0</v>
      </c>
      <c r="H23" s="136"/>
      <c r="I23" s="136"/>
      <c r="J23" s="136"/>
      <c r="K23" s="136"/>
      <c r="L23" s="136"/>
      <c r="M23" s="136"/>
      <c r="N23" s="136"/>
      <c r="O23" s="136"/>
      <c r="P23" s="136"/>
      <c r="Q23" s="178"/>
      <c r="R23" s="22"/>
      <c r="S23" s="114"/>
    </row>
    <row r="24" spans="2:19" ht="18" customHeight="1" x14ac:dyDescent="0.25">
      <c r="B24" s="110"/>
      <c r="C24" s="133" t="s">
        <v>18</v>
      </c>
      <c r="D24" s="173" t="s">
        <v>20</v>
      </c>
      <c r="E24" s="173"/>
      <c r="F24" s="24"/>
      <c r="G24" s="132">
        <f t="shared" ref="G24:G29" si="0">SUM(H24:P24)</f>
        <v>0</v>
      </c>
      <c r="H24" s="136"/>
      <c r="I24" s="136"/>
      <c r="J24" s="136"/>
      <c r="K24" s="136"/>
      <c r="L24" s="136"/>
      <c r="M24" s="136"/>
      <c r="N24" s="136"/>
      <c r="O24" s="136"/>
      <c r="P24" s="136"/>
      <c r="Q24" s="178"/>
      <c r="R24" s="22"/>
      <c r="S24" s="114"/>
    </row>
    <row r="25" spans="2:19" ht="36.75" customHeight="1" x14ac:dyDescent="0.25">
      <c r="B25" s="110"/>
      <c r="C25" s="133" t="s">
        <v>31</v>
      </c>
      <c r="D25" s="173" t="s">
        <v>32</v>
      </c>
      <c r="E25" s="173"/>
      <c r="F25" s="24"/>
      <c r="G25" s="132">
        <f t="shared" si="0"/>
        <v>0</v>
      </c>
      <c r="H25" s="136"/>
      <c r="I25" s="136"/>
      <c r="J25" s="136"/>
      <c r="K25" s="136"/>
      <c r="L25" s="136"/>
      <c r="M25" s="136"/>
      <c r="N25" s="136"/>
      <c r="O25" s="136"/>
      <c r="P25" s="136"/>
      <c r="Q25" s="178"/>
      <c r="R25" s="22"/>
      <c r="S25" s="114"/>
    </row>
    <row r="26" spans="2:19" ht="18" customHeight="1" x14ac:dyDescent="0.25">
      <c r="B26" s="110"/>
      <c r="C26" s="133" t="s">
        <v>33</v>
      </c>
      <c r="D26" s="173" t="s">
        <v>34</v>
      </c>
      <c r="E26" s="173"/>
      <c r="F26" s="24"/>
      <c r="G26" s="132">
        <f t="shared" si="0"/>
        <v>0</v>
      </c>
      <c r="H26" s="136"/>
      <c r="I26" s="136"/>
      <c r="J26" s="136"/>
      <c r="K26" s="136"/>
      <c r="L26" s="136"/>
      <c r="M26" s="136"/>
      <c r="N26" s="136"/>
      <c r="O26" s="136"/>
      <c r="P26" s="136"/>
      <c r="Q26" s="178"/>
      <c r="R26" s="22"/>
      <c r="S26" s="114"/>
    </row>
    <row r="27" spans="2:19" ht="18" customHeight="1" x14ac:dyDescent="0.25">
      <c r="B27" s="110"/>
      <c r="C27" s="145" t="s">
        <v>35</v>
      </c>
      <c r="D27" s="170" t="s">
        <v>119</v>
      </c>
      <c r="E27" s="170"/>
      <c r="F27" s="24"/>
      <c r="G27" s="132">
        <f t="shared" si="0"/>
        <v>0</v>
      </c>
      <c r="H27" s="136"/>
      <c r="I27" s="136"/>
      <c r="J27" s="136"/>
      <c r="K27" s="136"/>
      <c r="L27" s="136"/>
      <c r="M27" s="136"/>
      <c r="N27" s="136"/>
      <c r="O27" s="136"/>
      <c r="P27" s="136"/>
      <c r="Q27" s="178"/>
      <c r="R27" s="22"/>
      <c r="S27" s="114"/>
    </row>
    <row r="28" spans="2:19" ht="18" customHeight="1" x14ac:dyDescent="0.25">
      <c r="B28" s="110"/>
      <c r="C28" s="145" t="s">
        <v>37</v>
      </c>
      <c r="D28" s="170" t="s">
        <v>38</v>
      </c>
      <c r="E28" s="170"/>
      <c r="F28" s="24"/>
      <c r="G28" s="132">
        <f t="shared" si="0"/>
        <v>0</v>
      </c>
      <c r="H28" s="136"/>
      <c r="I28" s="136"/>
      <c r="J28" s="136"/>
      <c r="K28" s="136"/>
      <c r="L28" s="136"/>
      <c r="M28" s="136"/>
      <c r="N28" s="136"/>
      <c r="O28" s="136"/>
      <c r="P28" s="136"/>
      <c r="Q28" s="178"/>
      <c r="R28" s="22"/>
      <c r="S28" s="114"/>
    </row>
    <row r="29" spans="2:19" ht="39.75" customHeight="1" x14ac:dyDescent="0.25">
      <c r="B29" s="110"/>
      <c r="C29" s="145" t="s">
        <v>40</v>
      </c>
      <c r="D29" s="170" t="s">
        <v>39</v>
      </c>
      <c r="E29" s="170"/>
      <c r="F29" s="24"/>
      <c r="G29" s="132">
        <f t="shared" si="0"/>
        <v>0</v>
      </c>
      <c r="H29" s="136"/>
      <c r="I29" s="136"/>
      <c r="J29" s="136"/>
      <c r="K29" s="136"/>
      <c r="L29" s="136"/>
      <c r="M29" s="136"/>
      <c r="N29" s="136"/>
      <c r="O29" s="136"/>
      <c r="P29" s="136"/>
      <c r="Q29" s="178"/>
      <c r="R29" s="22"/>
      <c r="S29" s="114"/>
    </row>
    <row r="30" spans="2:19" ht="12" customHeight="1" x14ac:dyDescent="0.25">
      <c r="B30" s="125"/>
      <c r="C30" s="128"/>
      <c r="D30" s="126"/>
      <c r="E30" s="126"/>
      <c r="F30" s="126"/>
      <c r="G30" s="126"/>
      <c r="H30" s="124"/>
      <c r="I30" s="124"/>
      <c r="J30" s="124"/>
      <c r="K30" s="124"/>
      <c r="L30" s="124"/>
      <c r="M30" s="124"/>
      <c r="N30" s="124"/>
      <c r="O30" s="124"/>
      <c r="P30" s="124"/>
      <c r="Q30" s="179"/>
      <c r="R30" s="126"/>
      <c r="S30" s="127"/>
    </row>
    <row r="31" spans="2:19" ht="13.8" x14ac:dyDescent="0.25"/>
    <row r="32" spans="2:19" ht="12" customHeight="1" x14ac:dyDescent="0.25">
      <c r="B32" s="106"/>
      <c r="C32" s="107"/>
      <c r="D32" s="107"/>
      <c r="E32" s="107"/>
      <c r="F32" s="107"/>
      <c r="G32" s="107"/>
      <c r="H32" s="107"/>
      <c r="I32" s="107"/>
      <c r="J32" s="107"/>
      <c r="K32" s="107"/>
      <c r="L32" s="107"/>
      <c r="M32" s="107"/>
      <c r="N32" s="107"/>
      <c r="O32" s="107"/>
      <c r="P32" s="107"/>
      <c r="Q32" s="109"/>
      <c r="R32" s="104"/>
    </row>
    <row r="33" spans="2:18" ht="21" customHeight="1" x14ac:dyDescent="0.25">
      <c r="B33" s="134"/>
      <c r="C33" s="171" t="s">
        <v>72</v>
      </c>
      <c r="D33" s="171"/>
      <c r="E33" s="171"/>
      <c r="F33" s="113"/>
      <c r="G33" s="130" t="s">
        <v>69</v>
      </c>
      <c r="H33" s="172" t="s">
        <v>73</v>
      </c>
      <c r="I33" s="172"/>
      <c r="J33" s="172"/>
      <c r="K33" s="172"/>
      <c r="L33" s="172"/>
      <c r="M33" s="172"/>
      <c r="N33" s="172"/>
      <c r="O33" s="172"/>
      <c r="P33" s="172"/>
      <c r="Q33" s="111"/>
      <c r="R33" s="104"/>
    </row>
    <row r="34" spans="2:18" ht="25.5" customHeight="1" x14ac:dyDescent="0.25">
      <c r="B34" s="134"/>
      <c r="C34" s="145" t="s">
        <v>42</v>
      </c>
      <c r="D34" s="170" t="s">
        <v>41</v>
      </c>
      <c r="E34" s="170"/>
      <c r="F34" s="113"/>
      <c r="G34" s="25"/>
      <c r="H34" s="174"/>
      <c r="I34" s="174"/>
      <c r="J34" s="174"/>
      <c r="K34" s="174"/>
      <c r="L34" s="174"/>
      <c r="M34" s="174"/>
      <c r="N34" s="174"/>
      <c r="O34" s="174"/>
      <c r="P34" s="174"/>
      <c r="Q34" s="111"/>
      <c r="R34" s="104"/>
    </row>
    <row r="35" spans="2:18" ht="16.5" customHeight="1" x14ac:dyDescent="0.25">
      <c r="B35" s="110"/>
      <c r="C35" s="133" t="s">
        <v>44</v>
      </c>
      <c r="D35" s="173" t="s">
        <v>43</v>
      </c>
      <c r="E35" s="173"/>
      <c r="F35" s="24"/>
      <c r="G35" s="25"/>
      <c r="H35" s="174"/>
      <c r="I35" s="174"/>
      <c r="J35" s="174"/>
      <c r="K35" s="174"/>
      <c r="L35" s="174"/>
      <c r="M35" s="174"/>
      <c r="N35" s="174"/>
      <c r="O35" s="174"/>
      <c r="P35" s="174"/>
      <c r="Q35" s="114"/>
      <c r="R35" s="104"/>
    </row>
    <row r="36" spans="2:18" ht="24" customHeight="1" x14ac:dyDescent="0.25">
      <c r="B36" s="110"/>
      <c r="C36" s="145" t="s">
        <v>46</v>
      </c>
      <c r="D36" s="170" t="s">
        <v>45</v>
      </c>
      <c r="E36" s="170"/>
      <c r="F36" s="24"/>
      <c r="G36" s="25"/>
      <c r="H36" s="174"/>
      <c r="I36" s="174"/>
      <c r="J36" s="174"/>
      <c r="K36" s="174"/>
      <c r="L36" s="174"/>
      <c r="M36" s="174"/>
      <c r="N36" s="174"/>
      <c r="O36" s="174"/>
      <c r="P36" s="174"/>
      <c r="Q36" s="114"/>
      <c r="R36" s="104"/>
    </row>
    <row r="37" spans="2:18" ht="17.25" customHeight="1" x14ac:dyDescent="0.25">
      <c r="B37" s="110"/>
      <c r="C37" s="133" t="s">
        <v>48</v>
      </c>
      <c r="D37" s="173" t="s">
        <v>47</v>
      </c>
      <c r="E37" s="173"/>
      <c r="F37" s="24"/>
      <c r="G37" s="25"/>
      <c r="H37" s="174"/>
      <c r="I37" s="174"/>
      <c r="J37" s="174"/>
      <c r="K37" s="174"/>
      <c r="L37" s="174"/>
      <c r="M37" s="174"/>
      <c r="N37" s="174"/>
      <c r="O37" s="174"/>
      <c r="P37" s="174"/>
      <c r="Q37" s="114"/>
      <c r="R37" s="104"/>
    </row>
    <row r="38" spans="2:18" ht="12" customHeight="1" x14ac:dyDescent="0.25">
      <c r="B38" s="125"/>
      <c r="C38" s="128"/>
      <c r="D38" s="126"/>
      <c r="E38" s="126"/>
      <c r="F38" s="126"/>
      <c r="G38" s="126"/>
      <c r="H38" s="124"/>
      <c r="I38" s="124"/>
      <c r="J38" s="124"/>
      <c r="K38" s="124"/>
      <c r="L38" s="124"/>
      <c r="M38" s="124"/>
      <c r="N38" s="124"/>
      <c r="O38" s="124"/>
      <c r="P38" s="124"/>
      <c r="Q38" s="127"/>
      <c r="R38" s="104"/>
    </row>
    <row r="39" spans="2:18" ht="13.8" x14ac:dyDescent="0.25"/>
    <row r="40" spans="2:18" ht="12" customHeight="1" x14ac:dyDescent="0.25">
      <c r="B40" s="106"/>
      <c r="C40" s="107"/>
      <c r="D40" s="107"/>
      <c r="E40" s="107"/>
      <c r="F40" s="107"/>
      <c r="G40" s="107"/>
      <c r="H40" s="107"/>
      <c r="I40" s="107"/>
      <c r="J40" s="107"/>
      <c r="K40" s="107"/>
      <c r="L40" s="107"/>
      <c r="M40" s="107"/>
      <c r="N40" s="107"/>
      <c r="O40" s="107"/>
      <c r="P40" s="107"/>
      <c r="Q40" s="109"/>
      <c r="R40" s="104"/>
    </row>
    <row r="41" spans="2:18" ht="21" customHeight="1" x14ac:dyDescent="0.25">
      <c r="B41" s="110"/>
      <c r="C41" s="171" t="s">
        <v>70</v>
      </c>
      <c r="D41" s="171"/>
      <c r="E41" s="171"/>
      <c r="F41" s="113"/>
      <c r="G41" s="130" t="s">
        <v>69</v>
      </c>
      <c r="H41" s="172" t="s">
        <v>73</v>
      </c>
      <c r="I41" s="172"/>
      <c r="J41" s="172"/>
      <c r="K41" s="172"/>
      <c r="L41" s="172"/>
      <c r="M41" s="172"/>
      <c r="N41" s="172"/>
      <c r="O41" s="172"/>
      <c r="P41" s="172"/>
      <c r="Q41" s="111"/>
      <c r="R41" s="104"/>
    </row>
    <row r="42" spans="2:18" ht="19.5" customHeight="1" x14ac:dyDescent="0.25">
      <c r="B42" s="110"/>
      <c r="C42" s="143" t="s">
        <v>49</v>
      </c>
      <c r="D42" s="175" t="s">
        <v>50</v>
      </c>
      <c r="E42" s="175"/>
      <c r="F42" s="129"/>
      <c r="G42" s="27"/>
      <c r="H42" s="174"/>
      <c r="I42" s="174"/>
      <c r="J42" s="174"/>
      <c r="K42" s="174"/>
      <c r="L42" s="174"/>
      <c r="M42" s="174"/>
      <c r="N42" s="174"/>
      <c r="O42" s="174"/>
      <c r="P42" s="174"/>
      <c r="Q42" s="111"/>
      <c r="R42" s="104"/>
    </row>
    <row r="43" spans="2:18" ht="19.5" customHeight="1" x14ac:dyDescent="0.25">
      <c r="B43" s="110"/>
      <c r="C43" s="143" t="s">
        <v>51</v>
      </c>
      <c r="D43" s="175" t="s">
        <v>52</v>
      </c>
      <c r="E43" s="175"/>
      <c r="F43" s="129"/>
      <c r="G43" s="27"/>
      <c r="H43" s="174"/>
      <c r="I43" s="174"/>
      <c r="J43" s="174"/>
      <c r="K43" s="174"/>
      <c r="L43" s="174"/>
      <c r="M43" s="174"/>
      <c r="N43" s="174"/>
      <c r="O43" s="174"/>
      <c r="P43" s="174"/>
      <c r="Q43" s="114"/>
      <c r="R43" s="104"/>
    </row>
    <row r="44" spans="2:18" ht="19.5" customHeight="1" x14ac:dyDescent="0.25">
      <c r="B44" s="110"/>
      <c r="C44" s="143" t="s">
        <v>54</v>
      </c>
      <c r="D44" s="175" t="s">
        <v>53</v>
      </c>
      <c r="E44" s="175"/>
      <c r="F44" s="24"/>
      <c r="G44" s="27"/>
      <c r="H44" s="174"/>
      <c r="I44" s="174"/>
      <c r="J44" s="174"/>
      <c r="K44" s="174"/>
      <c r="L44" s="174"/>
      <c r="M44" s="174"/>
      <c r="N44" s="174"/>
      <c r="O44" s="174"/>
      <c r="P44" s="174"/>
      <c r="Q44" s="114"/>
      <c r="R44" s="104"/>
    </row>
    <row r="45" spans="2:18" ht="19.5" customHeight="1" x14ac:dyDescent="0.25">
      <c r="B45" s="110"/>
      <c r="C45" s="143" t="s">
        <v>56</v>
      </c>
      <c r="D45" s="175" t="s">
        <v>55</v>
      </c>
      <c r="E45" s="175"/>
      <c r="F45" s="24"/>
      <c r="G45" s="27"/>
      <c r="H45" s="174"/>
      <c r="I45" s="174"/>
      <c r="J45" s="174"/>
      <c r="K45" s="174"/>
      <c r="L45" s="174"/>
      <c r="M45" s="174"/>
      <c r="N45" s="174"/>
      <c r="O45" s="174"/>
      <c r="P45" s="174"/>
      <c r="Q45" s="114"/>
      <c r="R45" s="104"/>
    </row>
    <row r="46" spans="2:18" ht="19.5" customHeight="1" x14ac:dyDescent="0.25">
      <c r="B46" s="110"/>
      <c r="C46" s="143" t="s">
        <v>58</v>
      </c>
      <c r="D46" s="175" t="s">
        <v>57</v>
      </c>
      <c r="E46" s="175"/>
      <c r="F46" s="24"/>
      <c r="G46" s="27"/>
      <c r="H46" s="174"/>
      <c r="I46" s="174"/>
      <c r="J46" s="174"/>
      <c r="K46" s="174"/>
      <c r="L46" s="174"/>
      <c r="M46" s="174"/>
      <c r="N46" s="174"/>
      <c r="O46" s="174"/>
      <c r="P46" s="174"/>
      <c r="Q46" s="114"/>
      <c r="R46" s="104"/>
    </row>
    <row r="47" spans="2:18" ht="19.5" customHeight="1" x14ac:dyDescent="0.25">
      <c r="B47" s="110"/>
      <c r="C47" s="143" t="s">
        <v>60</v>
      </c>
      <c r="D47" s="175" t="s">
        <v>59</v>
      </c>
      <c r="E47" s="175"/>
      <c r="F47" s="24"/>
      <c r="G47" s="27"/>
      <c r="H47" s="174"/>
      <c r="I47" s="174"/>
      <c r="J47" s="174"/>
      <c r="K47" s="174"/>
      <c r="L47" s="174"/>
      <c r="M47" s="174"/>
      <c r="N47" s="174"/>
      <c r="O47" s="174"/>
      <c r="P47" s="174"/>
      <c r="Q47" s="114"/>
      <c r="R47" s="104"/>
    </row>
    <row r="48" spans="2:18" ht="24" customHeight="1" x14ac:dyDescent="0.25">
      <c r="B48" s="110"/>
      <c r="C48" s="143" t="s">
        <v>62</v>
      </c>
      <c r="D48" s="175" t="s">
        <v>61</v>
      </c>
      <c r="E48" s="175"/>
      <c r="F48" s="24"/>
      <c r="G48" s="27"/>
      <c r="H48" s="174"/>
      <c r="I48" s="174"/>
      <c r="J48" s="174"/>
      <c r="K48" s="174"/>
      <c r="L48" s="174"/>
      <c r="M48" s="174"/>
      <c r="N48" s="174"/>
      <c r="O48" s="174"/>
      <c r="P48" s="174"/>
      <c r="Q48" s="111"/>
      <c r="R48" s="104"/>
    </row>
    <row r="49" spans="2:18" ht="19.5" customHeight="1" x14ac:dyDescent="0.25">
      <c r="B49" s="110"/>
      <c r="C49" s="143" t="s">
        <v>64</v>
      </c>
      <c r="D49" s="175" t="s">
        <v>63</v>
      </c>
      <c r="E49" s="175"/>
      <c r="F49" s="24"/>
      <c r="G49" s="27"/>
      <c r="H49" s="174"/>
      <c r="I49" s="174"/>
      <c r="J49" s="174"/>
      <c r="K49" s="174"/>
      <c r="L49" s="174"/>
      <c r="M49" s="174"/>
      <c r="N49" s="174"/>
      <c r="O49" s="174"/>
      <c r="P49" s="174"/>
      <c r="Q49" s="111"/>
      <c r="R49" s="104"/>
    </row>
    <row r="50" spans="2:18" ht="19.5" customHeight="1" x14ac:dyDescent="0.25">
      <c r="B50" s="110"/>
      <c r="C50" s="143" t="s">
        <v>66</v>
      </c>
      <c r="D50" s="175" t="s">
        <v>65</v>
      </c>
      <c r="E50" s="175"/>
      <c r="F50" s="21"/>
      <c r="G50" s="27"/>
      <c r="H50" s="174"/>
      <c r="I50" s="174"/>
      <c r="J50" s="174"/>
      <c r="K50" s="174"/>
      <c r="L50" s="174"/>
      <c r="M50" s="174"/>
      <c r="N50" s="174"/>
      <c r="O50" s="174"/>
      <c r="P50" s="174"/>
      <c r="Q50" s="114"/>
      <c r="R50" s="104"/>
    </row>
    <row r="51" spans="2:18" ht="19.5" customHeight="1" x14ac:dyDescent="0.25">
      <c r="B51" s="110"/>
      <c r="C51" s="143" t="s">
        <v>68</v>
      </c>
      <c r="D51" s="175" t="s">
        <v>67</v>
      </c>
      <c r="E51" s="175"/>
      <c r="F51" s="24"/>
      <c r="G51" s="27"/>
      <c r="H51" s="174"/>
      <c r="I51" s="174"/>
      <c r="J51" s="174"/>
      <c r="K51" s="174"/>
      <c r="L51" s="174"/>
      <c r="M51" s="174"/>
      <c r="N51" s="174"/>
      <c r="O51" s="174"/>
      <c r="P51" s="174"/>
      <c r="Q51" s="114"/>
      <c r="R51" s="104"/>
    </row>
    <row r="52" spans="2:18" ht="12" customHeight="1" x14ac:dyDescent="0.25">
      <c r="B52" s="125"/>
      <c r="C52" s="126"/>
      <c r="D52" s="126"/>
      <c r="E52" s="126"/>
      <c r="F52" s="126"/>
      <c r="G52" s="126"/>
      <c r="H52" s="126"/>
      <c r="I52" s="126"/>
      <c r="J52" s="126"/>
      <c r="K52" s="126"/>
      <c r="L52" s="126"/>
      <c r="M52" s="126"/>
      <c r="N52" s="126"/>
      <c r="O52" s="126"/>
      <c r="P52" s="126"/>
      <c r="Q52" s="127"/>
      <c r="R52" s="104"/>
    </row>
    <row r="53" spans="2:18" ht="13.8" x14ac:dyDescent="0.25"/>
    <row r="54" spans="2:18" ht="18" customHeight="1" x14ac:dyDescent="0.25">
      <c r="E54" s="105"/>
      <c r="F54" s="104"/>
      <c r="G54" s="105"/>
      <c r="R54" s="104"/>
    </row>
    <row r="55" spans="2:18" ht="18" customHeight="1" x14ac:dyDescent="0.25">
      <c r="E55" s="105"/>
      <c r="F55" s="104"/>
      <c r="G55" s="105"/>
      <c r="R55" s="104"/>
    </row>
    <row r="56" spans="2:18" ht="18.75" customHeight="1" x14ac:dyDescent="0.25">
      <c r="E56" s="105"/>
      <c r="F56" s="104"/>
      <c r="G56" s="105"/>
      <c r="R56" s="104"/>
    </row>
    <row r="57" spans="2:18" ht="13.8" x14ac:dyDescent="0.25">
      <c r="E57" s="105"/>
      <c r="F57" s="104"/>
      <c r="G57" s="105"/>
      <c r="R57" s="104"/>
    </row>
    <row r="58" spans="2:18" ht="18.75" customHeight="1" x14ac:dyDescent="0.25">
      <c r="E58" s="105"/>
      <c r="F58" s="104"/>
      <c r="G58" s="105"/>
      <c r="R58" s="104"/>
    </row>
    <row r="59" spans="2:18" ht="33" customHeight="1" x14ac:dyDescent="0.25">
      <c r="E59" s="105"/>
      <c r="F59" s="104"/>
      <c r="G59" s="105"/>
      <c r="R59" s="104"/>
    </row>
    <row r="60" spans="2:18" ht="18.75" customHeight="1" x14ac:dyDescent="0.25">
      <c r="E60" s="105"/>
      <c r="F60" s="104"/>
      <c r="G60" s="105"/>
      <c r="R60" s="104"/>
    </row>
    <row r="61" spans="2:18" ht="13.8" x14ac:dyDescent="0.25">
      <c r="E61" s="105"/>
      <c r="F61" s="104"/>
      <c r="G61" s="105"/>
      <c r="R61" s="104"/>
    </row>
    <row r="62" spans="2:18" ht="13.8" x14ac:dyDescent="0.25">
      <c r="E62" s="105"/>
      <c r="F62" s="104"/>
      <c r="G62" s="105"/>
      <c r="R62" s="104"/>
    </row>
    <row r="63" spans="2:18" ht="18.75" customHeight="1" x14ac:dyDescent="0.25">
      <c r="E63" s="105"/>
      <c r="F63" s="104"/>
      <c r="G63" s="105"/>
      <c r="R63" s="104"/>
    </row>
  </sheetData>
  <sheetProtection algorithmName="SHA-512" hashValue="sKoMzmeDK41Wg7NjELQLafw3JLXm3odCTWU1I3vZISyXsPt6xsR3R10nz3Nsy6slxL0HsS0DAa3sGYIj5TDa9g==" saltValue="UbyBpyzrnYo5Whx6CH6iog==" spinCount="100000" sheet="1" formatCells="0" formatRows="0" selectLockedCells="1"/>
  <mergeCells count="56">
    <mergeCell ref="C3:E3"/>
    <mergeCell ref="C5:E5"/>
    <mergeCell ref="C6:D6"/>
    <mergeCell ref="I6:O13"/>
    <mergeCell ref="C7:D7"/>
    <mergeCell ref="C8:D8"/>
    <mergeCell ref="C9:D9"/>
    <mergeCell ref="C10:D10"/>
    <mergeCell ref="C11:D11"/>
    <mergeCell ref="C12:D12"/>
    <mergeCell ref="Q21:Q30"/>
    <mergeCell ref="C22:E22"/>
    <mergeCell ref="D23:E23"/>
    <mergeCell ref="D24:E24"/>
    <mergeCell ref="D25:E25"/>
    <mergeCell ref="H33:P33"/>
    <mergeCell ref="C13:D13"/>
    <mergeCell ref="C15:E15"/>
    <mergeCell ref="C16:D16"/>
    <mergeCell ref="C17:D17"/>
    <mergeCell ref="C18:D18"/>
    <mergeCell ref="D26:E26"/>
    <mergeCell ref="D27:E27"/>
    <mergeCell ref="D28:E28"/>
    <mergeCell ref="D29:E29"/>
    <mergeCell ref="C33:E33"/>
    <mergeCell ref="D34:E34"/>
    <mergeCell ref="H34:P34"/>
    <mergeCell ref="D35:E35"/>
    <mergeCell ref="H35:P35"/>
    <mergeCell ref="D36:E36"/>
    <mergeCell ref="H36:P36"/>
    <mergeCell ref="D37:E37"/>
    <mergeCell ref="H37:P37"/>
    <mergeCell ref="C41:E41"/>
    <mergeCell ref="H41:P41"/>
    <mergeCell ref="D42:E42"/>
    <mergeCell ref="H42:P42"/>
    <mergeCell ref="D43:E43"/>
    <mergeCell ref="H43:P43"/>
    <mergeCell ref="D44:E44"/>
    <mergeCell ref="H44:P44"/>
    <mergeCell ref="D45:E45"/>
    <mergeCell ref="H45:P45"/>
    <mergeCell ref="D46:E46"/>
    <mergeCell ref="H46:P46"/>
    <mergeCell ref="D47:E47"/>
    <mergeCell ref="H47:P47"/>
    <mergeCell ref="D48:E48"/>
    <mergeCell ref="H48:P48"/>
    <mergeCell ref="D49:E49"/>
    <mergeCell ref="H49:P49"/>
    <mergeCell ref="D50:E50"/>
    <mergeCell ref="H50:P50"/>
    <mergeCell ref="D51:E51"/>
    <mergeCell ref="H51:P51"/>
  </mergeCells>
  <conditionalFormatting sqref="D42:D51">
    <cfRule type="expression" dxfId="13" priority="1" stopIfTrue="1">
      <formula>LEFT(D42,7)="Bereich"</formula>
    </cfRule>
    <cfRule type="expression" dxfId="12" priority="2" stopIfTrue="1">
      <formula>LEFT(D42,5)="davon"</formula>
    </cfRule>
  </conditionalFormatting>
  <dataValidations count="1">
    <dataValidation type="list" allowBlank="1" showInputMessage="1" showErrorMessage="1" promptTitle="Dropdown-Menü" prompt="Bitte aus dem Dropdown-Menü auswählen!" sqref="WVW983034:WVZ983035 WCE983034:WCH983035 VSI983034:VSL983035 VIM983034:VIP983035 UYQ983034:UYT983035 UOU983034:UOX983035 UEY983034:UFB983035 TVC983034:TVF983035 TLG983034:TLJ983035 TBK983034:TBN983035 SRO983034:SRR983035 SHS983034:SHV983035 RXW983034:RXZ983035 ROA983034:ROD983035 REE983034:REH983035 QUI983034:QUL983035 QKM983034:QKP983035 QAQ983034:QAT983035 PQU983034:PQX983035 PGY983034:PHB983035 OXC983034:OXF983035 ONG983034:ONJ983035 ODK983034:ODN983035 NTO983034:NTR983035 NJS983034:NJV983035 MZW983034:MZZ983035 MQA983034:MQD983035 MGE983034:MGH983035 LWI983034:LWL983035 LMM983034:LMP983035 LCQ983034:LCT983035 KSU983034:KSX983035 KIY983034:KJB983035 JZC983034:JZF983035 JPG983034:JPJ983035 JFK983034:JFN983035 IVO983034:IVR983035 ILS983034:ILV983035 IBW983034:IBZ983035 HSA983034:HSD983035 HIE983034:HIH983035 GYI983034:GYL983035 GOM983034:GOP983035 GEQ983034:GET983035 FUU983034:FUX983035 FKY983034:FLB983035 FBC983034:FBF983035 ERG983034:ERJ983035 EHK983034:EHN983035 DXO983034:DXR983035 DNS983034:DNV983035 DDW983034:DDZ983035 CUA983034:CUD983035 CKE983034:CKH983035 CAI983034:CAL983035 BQM983034:BQP983035 BGQ983034:BGT983035 AWU983034:AWX983035 AMY983034:ANB983035 ADC983034:ADF983035 TG983034:TJ983035 JK983034:JN983035 WVW917498:WVZ917499 WMA917498:WMD917499 WCE917498:WCH917499 VSI917498:VSL917499 VIM917498:VIP917499 UYQ917498:UYT917499 UOU917498:UOX917499 UEY917498:UFB917499 TVC917498:TVF917499 TLG917498:TLJ917499 TBK917498:TBN917499 SRO917498:SRR917499 SHS917498:SHV917499 RXW917498:RXZ917499 ROA917498:ROD917499 REE917498:REH917499 QUI917498:QUL917499 QKM917498:QKP917499 QAQ917498:QAT917499 PQU917498:PQX917499 PGY917498:PHB917499 OXC917498:OXF917499 ONG917498:ONJ917499 ODK917498:ODN917499 NTO917498:NTR917499 NJS917498:NJV917499 MZW917498:MZZ917499 MQA917498:MQD917499 MGE917498:MGH917499 LWI917498:LWL917499 LMM917498:LMP917499 LCQ917498:LCT917499 KSU917498:KSX917499 KIY917498:KJB917499 JZC917498:JZF917499 JPG917498:JPJ917499 JFK917498:JFN917499 IVO917498:IVR917499 ILS917498:ILV917499 IBW917498:IBZ917499 HSA917498:HSD917499 HIE917498:HIH917499 GYI917498:GYL917499 GOM917498:GOP917499 GEQ917498:GET917499 FUU917498:FUX917499 FKY917498:FLB917499 FBC917498:FBF917499 ERG917498:ERJ917499 EHK917498:EHN917499 DXO917498:DXR917499 DNS917498:DNV917499 DDW917498:DDZ917499 CUA917498:CUD917499 CKE917498:CKH917499 CAI917498:CAL917499 BQM917498:BQP917499 BGQ917498:BGT917499 AWU917498:AWX917499 AMY917498:ANB917499 ADC917498:ADF917499 TG917498:TJ917499 JK917498:JN917499 WVW851962:WVZ851963 WMA851962:WMD851963 WCE851962:WCH851963 VSI851962:VSL851963 VIM851962:VIP851963 UYQ851962:UYT851963 UOU851962:UOX851963 UEY851962:UFB851963 TVC851962:TVF851963 TLG851962:TLJ851963 TBK851962:TBN851963 SRO851962:SRR851963 SHS851962:SHV851963 RXW851962:RXZ851963 ROA851962:ROD851963 REE851962:REH851963 QUI851962:QUL851963 QKM851962:QKP851963 QAQ851962:QAT851963 PQU851962:PQX851963 PGY851962:PHB851963 OXC851962:OXF851963 ONG851962:ONJ851963 ODK851962:ODN851963 NTO851962:NTR851963 NJS851962:NJV851963 MZW851962:MZZ851963 MQA851962:MQD851963 MGE851962:MGH851963 LWI851962:LWL851963 LMM851962:LMP851963 LCQ851962:LCT851963 KSU851962:KSX851963 KIY851962:KJB851963 JZC851962:JZF851963 JPG851962:JPJ851963 JFK851962:JFN851963 IVO851962:IVR851963 ILS851962:ILV851963 IBW851962:IBZ851963 HSA851962:HSD851963 HIE851962:HIH851963 GYI851962:GYL851963 GOM851962:GOP851963 GEQ851962:GET851963 FUU851962:FUX851963 FKY851962:FLB851963 FBC851962:FBF851963 ERG851962:ERJ851963 EHK851962:EHN851963 DXO851962:DXR851963 DNS851962:DNV851963 DDW851962:DDZ851963 CUA851962:CUD851963 CKE851962:CKH851963 CAI851962:CAL851963 BQM851962:BQP851963 BGQ851962:BGT851963 AWU851962:AWX851963 AMY851962:ANB851963 ADC851962:ADF851963 TG851962:TJ851963 JK851962:JN851963 WVW786426:WVZ786427 WMA786426:WMD786427 WCE786426:WCH786427 VSI786426:VSL786427 VIM786426:VIP786427 UYQ786426:UYT786427 UOU786426:UOX786427 UEY786426:UFB786427 TVC786426:TVF786427 TLG786426:TLJ786427 TBK786426:TBN786427 SRO786426:SRR786427 SHS786426:SHV786427 RXW786426:RXZ786427 ROA786426:ROD786427 REE786426:REH786427 QUI786426:QUL786427 QKM786426:QKP786427 QAQ786426:QAT786427 PQU786426:PQX786427 PGY786426:PHB786427 OXC786426:OXF786427 ONG786426:ONJ786427 ODK786426:ODN786427 NTO786426:NTR786427 NJS786426:NJV786427 MZW786426:MZZ786427 MQA786426:MQD786427 MGE786426:MGH786427 LWI786426:LWL786427 LMM786426:LMP786427 LCQ786426:LCT786427 KSU786426:KSX786427 KIY786426:KJB786427 JZC786426:JZF786427 JPG786426:JPJ786427 JFK786426:JFN786427 IVO786426:IVR786427 ILS786426:ILV786427 IBW786426:IBZ786427 HSA786426:HSD786427 HIE786426:HIH786427 GYI786426:GYL786427 GOM786426:GOP786427 GEQ786426:GET786427 FUU786426:FUX786427 FKY786426:FLB786427 FBC786426:FBF786427 ERG786426:ERJ786427 EHK786426:EHN786427 DXO786426:DXR786427 DNS786426:DNV786427 DDW786426:DDZ786427 CUA786426:CUD786427 CKE786426:CKH786427 CAI786426:CAL786427 BQM786426:BQP786427 BGQ786426:BGT786427 AWU786426:AWX786427 AMY786426:ANB786427 ADC786426:ADF786427 TG786426:TJ786427 JK786426:JN786427 WVW720890:WVZ720891 WMA720890:WMD720891 WCE720890:WCH720891 VSI720890:VSL720891 VIM720890:VIP720891 UYQ720890:UYT720891 UOU720890:UOX720891 UEY720890:UFB720891 TVC720890:TVF720891 TLG720890:TLJ720891 TBK720890:TBN720891 SRO720890:SRR720891 SHS720890:SHV720891 RXW720890:RXZ720891 ROA720890:ROD720891 REE720890:REH720891 QUI720890:QUL720891 QKM720890:QKP720891 QAQ720890:QAT720891 PQU720890:PQX720891 PGY720890:PHB720891 OXC720890:OXF720891 ONG720890:ONJ720891 ODK720890:ODN720891 NTO720890:NTR720891 NJS720890:NJV720891 MZW720890:MZZ720891 MQA720890:MQD720891 MGE720890:MGH720891 LWI720890:LWL720891 LMM720890:LMP720891 LCQ720890:LCT720891 KSU720890:KSX720891 KIY720890:KJB720891 JZC720890:JZF720891 JPG720890:JPJ720891 JFK720890:JFN720891 IVO720890:IVR720891 ILS720890:ILV720891 IBW720890:IBZ720891 HSA720890:HSD720891 HIE720890:HIH720891 GYI720890:GYL720891 GOM720890:GOP720891 GEQ720890:GET720891 FUU720890:FUX720891 FKY720890:FLB720891 FBC720890:FBF720891 ERG720890:ERJ720891 EHK720890:EHN720891 DXO720890:DXR720891 DNS720890:DNV720891 DDW720890:DDZ720891 CUA720890:CUD720891 CKE720890:CKH720891 CAI720890:CAL720891 BQM720890:BQP720891 BGQ720890:BGT720891 AWU720890:AWX720891 AMY720890:ANB720891 ADC720890:ADF720891 TG720890:TJ720891 JK720890:JN720891 WVW655354:WVZ655355 WMA655354:WMD655355 WCE655354:WCH655355 VSI655354:VSL655355 VIM655354:VIP655355 UYQ655354:UYT655355 UOU655354:UOX655355 UEY655354:UFB655355 TVC655354:TVF655355 TLG655354:TLJ655355 TBK655354:TBN655355 SRO655354:SRR655355 SHS655354:SHV655355 RXW655354:RXZ655355 ROA655354:ROD655355 REE655354:REH655355 QUI655354:QUL655355 QKM655354:QKP655355 QAQ655354:QAT655355 PQU655354:PQX655355 PGY655354:PHB655355 OXC655354:OXF655355 ONG655354:ONJ655355 ODK655354:ODN655355 NTO655354:NTR655355 NJS655354:NJV655355 MZW655354:MZZ655355 MQA655354:MQD655355 MGE655354:MGH655355 LWI655354:LWL655355 LMM655354:LMP655355 LCQ655354:LCT655355 KSU655354:KSX655355 KIY655354:KJB655355 JZC655354:JZF655355 JPG655354:JPJ655355 JFK655354:JFN655355 IVO655354:IVR655355 ILS655354:ILV655355 IBW655354:IBZ655355 HSA655354:HSD655355 HIE655354:HIH655355 GYI655354:GYL655355 GOM655354:GOP655355 GEQ655354:GET655355 FUU655354:FUX655355 FKY655354:FLB655355 FBC655354:FBF655355 ERG655354:ERJ655355 EHK655354:EHN655355 DXO655354:DXR655355 DNS655354:DNV655355 DDW655354:DDZ655355 CUA655354:CUD655355 CKE655354:CKH655355 CAI655354:CAL655355 BQM655354:BQP655355 BGQ655354:BGT655355 AWU655354:AWX655355 AMY655354:ANB655355 ADC655354:ADF655355 TG655354:TJ655355 JK655354:JN655355 WVW589818:WVZ589819 WMA589818:WMD589819 WCE589818:WCH589819 VSI589818:VSL589819 VIM589818:VIP589819 UYQ589818:UYT589819 UOU589818:UOX589819 UEY589818:UFB589819 TVC589818:TVF589819 TLG589818:TLJ589819 TBK589818:TBN589819 SRO589818:SRR589819 SHS589818:SHV589819 RXW589818:RXZ589819 ROA589818:ROD589819 REE589818:REH589819 QUI589818:QUL589819 QKM589818:QKP589819 QAQ589818:QAT589819 PQU589818:PQX589819 PGY589818:PHB589819 OXC589818:OXF589819 ONG589818:ONJ589819 ODK589818:ODN589819 NTO589818:NTR589819 NJS589818:NJV589819 MZW589818:MZZ589819 MQA589818:MQD589819 MGE589818:MGH589819 LWI589818:LWL589819 LMM589818:LMP589819 LCQ589818:LCT589819 KSU589818:KSX589819 KIY589818:KJB589819 JZC589818:JZF589819 JPG589818:JPJ589819 JFK589818:JFN589819 IVO589818:IVR589819 ILS589818:ILV589819 IBW589818:IBZ589819 HSA589818:HSD589819 HIE589818:HIH589819 GYI589818:GYL589819 GOM589818:GOP589819 GEQ589818:GET589819 FUU589818:FUX589819 FKY589818:FLB589819 FBC589818:FBF589819 ERG589818:ERJ589819 EHK589818:EHN589819 DXO589818:DXR589819 DNS589818:DNV589819 DDW589818:DDZ589819 CUA589818:CUD589819 CKE589818:CKH589819 CAI589818:CAL589819 BQM589818:BQP589819 BGQ589818:BGT589819 AWU589818:AWX589819 AMY589818:ANB589819 ADC589818:ADF589819 TG589818:TJ589819 JK589818:JN589819 WVW524282:WVZ524283 WMA524282:WMD524283 WCE524282:WCH524283 VSI524282:VSL524283 VIM524282:VIP524283 UYQ524282:UYT524283 UOU524282:UOX524283 UEY524282:UFB524283 TVC524282:TVF524283 TLG524282:TLJ524283 TBK524282:TBN524283 SRO524282:SRR524283 SHS524282:SHV524283 RXW524282:RXZ524283 ROA524282:ROD524283 REE524282:REH524283 QUI524282:QUL524283 QKM524282:QKP524283 QAQ524282:QAT524283 PQU524282:PQX524283 PGY524282:PHB524283 OXC524282:OXF524283 ONG524282:ONJ524283 ODK524282:ODN524283 NTO524282:NTR524283 NJS524282:NJV524283 MZW524282:MZZ524283 MQA524282:MQD524283 MGE524282:MGH524283 LWI524282:LWL524283 LMM524282:LMP524283 LCQ524282:LCT524283 KSU524282:KSX524283 KIY524282:KJB524283 JZC524282:JZF524283 JPG524282:JPJ524283 JFK524282:JFN524283 IVO524282:IVR524283 ILS524282:ILV524283 IBW524282:IBZ524283 HSA524282:HSD524283 HIE524282:HIH524283 GYI524282:GYL524283 GOM524282:GOP524283 GEQ524282:GET524283 FUU524282:FUX524283 FKY524282:FLB524283 FBC524282:FBF524283 ERG524282:ERJ524283 EHK524282:EHN524283 DXO524282:DXR524283 DNS524282:DNV524283 DDW524282:DDZ524283 CUA524282:CUD524283 CKE524282:CKH524283 CAI524282:CAL524283 BQM524282:BQP524283 BGQ524282:BGT524283 AWU524282:AWX524283 AMY524282:ANB524283 ADC524282:ADF524283 TG524282:TJ524283 JK524282:JN524283 WVW458746:WVZ458747 WMA458746:WMD458747 WCE458746:WCH458747 VSI458746:VSL458747 VIM458746:VIP458747 UYQ458746:UYT458747 UOU458746:UOX458747 UEY458746:UFB458747 TVC458746:TVF458747 TLG458746:TLJ458747 TBK458746:TBN458747 SRO458746:SRR458747 SHS458746:SHV458747 RXW458746:RXZ458747 ROA458746:ROD458747 REE458746:REH458747 QUI458746:QUL458747 QKM458746:QKP458747 QAQ458746:QAT458747 PQU458746:PQX458747 PGY458746:PHB458747 OXC458746:OXF458747 ONG458746:ONJ458747 ODK458746:ODN458747 NTO458746:NTR458747 NJS458746:NJV458747 MZW458746:MZZ458747 MQA458746:MQD458747 MGE458746:MGH458747 LWI458746:LWL458747 LMM458746:LMP458747 LCQ458746:LCT458747 KSU458746:KSX458747 KIY458746:KJB458747 JZC458746:JZF458747 JPG458746:JPJ458747 JFK458746:JFN458747 IVO458746:IVR458747 ILS458746:ILV458747 IBW458746:IBZ458747 HSA458746:HSD458747 HIE458746:HIH458747 GYI458746:GYL458747 GOM458746:GOP458747 GEQ458746:GET458747 FUU458746:FUX458747 FKY458746:FLB458747 FBC458746:FBF458747 ERG458746:ERJ458747 EHK458746:EHN458747 DXO458746:DXR458747 DNS458746:DNV458747 DDW458746:DDZ458747 CUA458746:CUD458747 CKE458746:CKH458747 CAI458746:CAL458747 BQM458746:BQP458747 BGQ458746:BGT458747 AWU458746:AWX458747 AMY458746:ANB458747 ADC458746:ADF458747 TG458746:TJ458747 JK458746:JN458747 WVW393210:WVZ393211 WMA393210:WMD393211 WCE393210:WCH393211 VSI393210:VSL393211 VIM393210:VIP393211 UYQ393210:UYT393211 UOU393210:UOX393211 UEY393210:UFB393211 TVC393210:TVF393211 TLG393210:TLJ393211 TBK393210:TBN393211 SRO393210:SRR393211 SHS393210:SHV393211 RXW393210:RXZ393211 ROA393210:ROD393211 REE393210:REH393211 QUI393210:QUL393211 QKM393210:QKP393211 QAQ393210:QAT393211 PQU393210:PQX393211 PGY393210:PHB393211 OXC393210:OXF393211 ONG393210:ONJ393211 ODK393210:ODN393211 NTO393210:NTR393211 NJS393210:NJV393211 MZW393210:MZZ393211 MQA393210:MQD393211 MGE393210:MGH393211 LWI393210:LWL393211 LMM393210:LMP393211 LCQ393210:LCT393211 KSU393210:KSX393211 KIY393210:KJB393211 JZC393210:JZF393211 JPG393210:JPJ393211 JFK393210:JFN393211 IVO393210:IVR393211 ILS393210:ILV393211 IBW393210:IBZ393211 HSA393210:HSD393211 HIE393210:HIH393211 GYI393210:GYL393211 GOM393210:GOP393211 GEQ393210:GET393211 FUU393210:FUX393211 FKY393210:FLB393211 FBC393210:FBF393211 ERG393210:ERJ393211 EHK393210:EHN393211 DXO393210:DXR393211 DNS393210:DNV393211 DDW393210:DDZ393211 CUA393210:CUD393211 CKE393210:CKH393211 CAI393210:CAL393211 BQM393210:BQP393211 BGQ393210:BGT393211 AWU393210:AWX393211 AMY393210:ANB393211 ADC393210:ADF393211 TG393210:TJ393211 JK393210:JN393211 WVW327674:WVZ327675 WMA327674:WMD327675 WCE327674:WCH327675 VSI327674:VSL327675 VIM327674:VIP327675 UYQ327674:UYT327675 UOU327674:UOX327675 UEY327674:UFB327675 TVC327674:TVF327675 TLG327674:TLJ327675 TBK327674:TBN327675 SRO327674:SRR327675 SHS327674:SHV327675 RXW327674:RXZ327675 ROA327674:ROD327675 REE327674:REH327675 QUI327674:QUL327675 QKM327674:QKP327675 QAQ327674:QAT327675 PQU327674:PQX327675 PGY327674:PHB327675 OXC327674:OXF327675 ONG327674:ONJ327675 ODK327674:ODN327675 NTO327674:NTR327675 NJS327674:NJV327675 MZW327674:MZZ327675 MQA327674:MQD327675 MGE327674:MGH327675 LWI327674:LWL327675 LMM327674:LMP327675 LCQ327674:LCT327675 KSU327674:KSX327675 KIY327674:KJB327675 JZC327674:JZF327675 JPG327674:JPJ327675 JFK327674:JFN327675 IVO327674:IVR327675 ILS327674:ILV327675 IBW327674:IBZ327675 HSA327674:HSD327675 HIE327674:HIH327675 GYI327674:GYL327675 GOM327674:GOP327675 GEQ327674:GET327675 FUU327674:FUX327675 FKY327674:FLB327675 FBC327674:FBF327675 ERG327674:ERJ327675 EHK327674:EHN327675 DXO327674:DXR327675 DNS327674:DNV327675 DDW327674:DDZ327675 CUA327674:CUD327675 CKE327674:CKH327675 CAI327674:CAL327675 BQM327674:BQP327675 BGQ327674:BGT327675 AWU327674:AWX327675 AMY327674:ANB327675 ADC327674:ADF327675 TG327674:TJ327675 JK327674:JN327675 WVW262138:WVZ262139 WMA262138:WMD262139 WCE262138:WCH262139 VSI262138:VSL262139 VIM262138:VIP262139 UYQ262138:UYT262139 UOU262138:UOX262139 UEY262138:UFB262139 TVC262138:TVF262139 TLG262138:TLJ262139 TBK262138:TBN262139 SRO262138:SRR262139 SHS262138:SHV262139 RXW262138:RXZ262139 ROA262138:ROD262139 REE262138:REH262139 QUI262138:QUL262139 QKM262138:QKP262139 QAQ262138:QAT262139 PQU262138:PQX262139 PGY262138:PHB262139 OXC262138:OXF262139 ONG262138:ONJ262139 ODK262138:ODN262139 NTO262138:NTR262139 NJS262138:NJV262139 MZW262138:MZZ262139 MQA262138:MQD262139 MGE262138:MGH262139 LWI262138:LWL262139 LMM262138:LMP262139 LCQ262138:LCT262139 KSU262138:KSX262139 KIY262138:KJB262139 JZC262138:JZF262139 JPG262138:JPJ262139 JFK262138:JFN262139 IVO262138:IVR262139 ILS262138:ILV262139 IBW262138:IBZ262139 HSA262138:HSD262139 HIE262138:HIH262139 GYI262138:GYL262139 GOM262138:GOP262139 GEQ262138:GET262139 FUU262138:FUX262139 FKY262138:FLB262139 FBC262138:FBF262139 ERG262138:ERJ262139 EHK262138:EHN262139 DXO262138:DXR262139 DNS262138:DNV262139 DDW262138:DDZ262139 CUA262138:CUD262139 CKE262138:CKH262139 CAI262138:CAL262139 BQM262138:BQP262139 BGQ262138:BGT262139 AWU262138:AWX262139 AMY262138:ANB262139 ADC262138:ADF262139 TG262138:TJ262139 JK262138:JN262139 WVW196602:WVZ196603 WMA196602:WMD196603 WCE196602:WCH196603 VSI196602:VSL196603 VIM196602:VIP196603 UYQ196602:UYT196603 UOU196602:UOX196603 UEY196602:UFB196603 TVC196602:TVF196603 TLG196602:TLJ196603 TBK196602:TBN196603 SRO196602:SRR196603 SHS196602:SHV196603 RXW196602:RXZ196603 ROA196602:ROD196603 REE196602:REH196603 QUI196602:QUL196603 QKM196602:QKP196603 QAQ196602:QAT196603 PQU196602:PQX196603 PGY196602:PHB196603 OXC196602:OXF196603 ONG196602:ONJ196603 ODK196602:ODN196603 NTO196602:NTR196603 NJS196602:NJV196603 MZW196602:MZZ196603 MQA196602:MQD196603 MGE196602:MGH196603 LWI196602:LWL196603 LMM196602:LMP196603 LCQ196602:LCT196603 KSU196602:KSX196603 KIY196602:KJB196603 JZC196602:JZF196603 JPG196602:JPJ196603 JFK196602:JFN196603 IVO196602:IVR196603 ILS196602:ILV196603 IBW196602:IBZ196603 HSA196602:HSD196603 HIE196602:HIH196603 GYI196602:GYL196603 GOM196602:GOP196603 GEQ196602:GET196603 FUU196602:FUX196603 FKY196602:FLB196603 FBC196602:FBF196603 ERG196602:ERJ196603 EHK196602:EHN196603 DXO196602:DXR196603 DNS196602:DNV196603 DDW196602:DDZ196603 CUA196602:CUD196603 CKE196602:CKH196603 CAI196602:CAL196603 BQM196602:BQP196603 BGQ196602:BGT196603 AWU196602:AWX196603 AMY196602:ANB196603 ADC196602:ADF196603 TG196602:TJ196603 JK196602:JN196603 WVW131066:WVZ131067 WMA131066:WMD131067 WCE131066:WCH131067 VSI131066:VSL131067 VIM131066:VIP131067 UYQ131066:UYT131067 UOU131066:UOX131067 UEY131066:UFB131067 TVC131066:TVF131067 TLG131066:TLJ131067 TBK131066:TBN131067 SRO131066:SRR131067 SHS131066:SHV131067 RXW131066:RXZ131067 ROA131066:ROD131067 REE131066:REH131067 QUI131066:QUL131067 QKM131066:QKP131067 QAQ131066:QAT131067 PQU131066:PQX131067 PGY131066:PHB131067 OXC131066:OXF131067 ONG131066:ONJ131067 ODK131066:ODN131067 NTO131066:NTR131067 NJS131066:NJV131067 MZW131066:MZZ131067 MQA131066:MQD131067 MGE131066:MGH131067 LWI131066:LWL131067 LMM131066:LMP131067 LCQ131066:LCT131067 KSU131066:KSX131067 KIY131066:KJB131067 JZC131066:JZF131067 JPG131066:JPJ131067 JFK131066:JFN131067 IVO131066:IVR131067 ILS131066:ILV131067 IBW131066:IBZ131067 HSA131066:HSD131067 HIE131066:HIH131067 GYI131066:GYL131067 GOM131066:GOP131067 GEQ131066:GET131067 FUU131066:FUX131067 FKY131066:FLB131067 FBC131066:FBF131067 ERG131066:ERJ131067 EHK131066:EHN131067 DXO131066:DXR131067 DNS131066:DNV131067 DDW131066:DDZ131067 CUA131066:CUD131067 CKE131066:CKH131067 CAI131066:CAL131067 BQM131066:BQP131067 BGQ131066:BGT131067 AWU131066:AWX131067 AMY131066:ANB131067 ADC131066:ADF131067 TG131066:TJ131067 JK131066:JN131067 WMA983034:WMD983035 WVW65530:WVZ65531 WMA65530:WMD65531 WCE65530:WCH65531 VSI65530:VSL65531 VIM65530:VIP65531 UYQ65530:UYT65531 UOU65530:UOX65531 UEY65530:UFB65531 TVC65530:TVF65531 TLG65530:TLJ65531 TBK65530:TBN65531 SRO65530:SRR65531 SHS65530:SHV65531 RXW65530:RXZ65531 ROA65530:ROD65531 REE65530:REH65531 QUI65530:QUL65531 QKM65530:QKP65531 QAQ65530:QAT65531 PQU65530:PQX65531 PGY65530:PHB65531 OXC65530:OXF65531 ONG65530:ONJ65531 ODK65530:ODN65531 NTO65530:NTR65531 NJS65530:NJV65531 MZW65530:MZZ65531 MQA65530:MQD65531 MGE65530:MGH65531 LWI65530:LWL65531 LMM65530:LMP65531 LCQ65530:LCT65531 KSU65530:KSX65531 KIY65530:KJB65531 JZC65530:JZF65531 JPG65530:JPJ65531 JFK65530:JFN65531 IVO65530:IVR65531 ILS65530:ILV65531 IBW65530:IBZ65531 HSA65530:HSD65531 HIE65530:HIH65531 GYI65530:GYL65531 GOM65530:GOP65531 GEQ65530:GET65531 FUU65530:FUX65531 FKY65530:FLB65531 FBC65530:FBF65531 ERG65530:ERJ65531 EHK65530:EHN65531 DXO65530:DXR65531 DNS65530:DNV65531 DDW65530:DDZ65531 CUA65530:CUD65531 CKE65530:CKH65531 CAI65530:CAL65531 BQM65530:BQP65531 BGQ65530:BGT65531 AWU65530:AWX65531 AMY65530:ANB65531 ADC65530:ADF65531 TG65530:TJ65531 JK65530:JN65531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24:Q786425 R786426:R786427 G720888:Q720889 R720890:R720891 G655352:Q655353 R655354:R655355 G589816:Q589817 R589818:R589819 G524280:Q524281 R524282:R524283 G458744:Q458745 R458746:R458747 G393208:Q393209 R393210:R393211 G327672:Q327673 R327674:R327675 G262136:Q262137 R262138:R262139 G196600:Q196601 R196602:R196603 G131064:Q131065 R131066:R131067 G65528:Q65529 R65530:R65531 G983032:Q983033 R983034:R983035 G917496:Q917497 R917498:R917499 G851960:Q851961 R851962:R851963 E851960:E851961 F851962:F851963 E917496:E917497 F917498:F917499 E983032:E983033 F983034:F983035 E65528:E65529 F65530:F65531 E131064:E131065 F131066:F131067 E196600:E196601 F196602:F196603 E262136:E262137 F262138:F262139 E327672:E327673 F327674:F327675 E393208:E393209 F393210:F393211 E458744:E458745 F458746:F458747 E524280:E524281 F524282:F524283 E589816:E589817 F589818:F589819 E655352:E655353 F655354:F655355 E720888:E720889 F720890:F720891 E786424:E786425 F786426:F786427" xr:uid="{3404C022-E321-4DD3-BA02-F918E2C70EFF}">
      <formula1>#REF!</formula1>
    </dataValidation>
  </dataValidations>
  <pageMargins left="0.25" right="0.25" top="0.75" bottom="0.75" header="0.3" footer="0.3"/>
  <pageSetup paperSize="9" scale="4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DC6D1-9472-4567-A6BD-1B789A6CDB4A}">
  <sheetPr>
    <tabColor rgb="FFD9ECFF"/>
    <pageSetUpPr fitToPage="1"/>
  </sheetPr>
  <dimension ref="B1:V63"/>
  <sheetViews>
    <sheetView showGridLines="0" zoomScaleNormal="100" workbookViewId="0">
      <selection activeCell="H23" sqref="H23"/>
    </sheetView>
  </sheetViews>
  <sheetFormatPr baseColWidth="10" defaultRowHeight="18.75" customHeight="1" x14ac:dyDescent="0.25"/>
  <cols>
    <col min="1" max="1" width="3.6640625" style="104" customWidth="1"/>
    <col min="2" max="2" width="2.5546875" style="104" customWidth="1"/>
    <col min="3" max="3" width="9.109375" style="104" customWidth="1"/>
    <col min="4" max="4" width="16" style="104" customWidth="1"/>
    <col min="5" max="5" width="62.33203125" style="104" customWidth="1"/>
    <col min="6" max="6" width="2.5546875" style="105" customWidth="1"/>
    <col min="7" max="7" width="12" style="104" customWidth="1"/>
    <col min="8" max="16" width="9.6640625" style="105" customWidth="1"/>
    <col min="17" max="17" width="2" style="105" customWidth="1"/>
    <col min="18" max="18" width="75.44140625" style="105" customWidth="1"/>
    <col min="19" max="19" width="2.6640625" style="104" customWidth="1"/>
    <col min="20" max="267" width="11.44140625" style="104"/>
    <col min="268" max="269" width="3.6640625" style="104" customWidth="1"/>
    <col min="270" max="270" width="25" style="104" customWidth="1"/>
    <col min="271" max="271" width="34" style="104" customWidth="1"/>
    <col min="272" max="272" width="4.5546875" style="104" bestFit="1" customWidth="1"/>
    <col min="273" max="273" width="20.6640625" style="104" customWidth="1"/>
    <col min="274" max="274" width="20.44140625" style="104" customWidth="1"/>
    <col min="275" max="275" width="3.6640625" style="104" customWidth="1"/>
    <col min="276" max="523" width="11.44140625" style="104"/>
    <col min="524" max="525" width="3.6640625" style="104" customWidth="1"/>
    <col min="526" max="526" width="25" style="104" customWidth="1"/>
    <col min="527" max="527" width="34" style="104" customWidth="1"/>
    <col min="528" max="528" width="4.5546875" style="104" bestFit="1" customWidth="1"/>
    <col min="529" max="529" width="20.6640625" style="104" customWidth="1"/>
    <col min="530" max="530" width="20.44140625" style="104" customWidth="1"/>
    <col min="531" max="531" width="3.6640625" style="104" customWidth="1"/>
    <col min="532" max="779" width="11.44140625" style="104"/>
    <col min="780" max="781" width="3.6640625" style="104" customWidth="1"/>
    <col min="782" max="782" width="25" style="104" customWidth="1"/>
    <col min="783" max="783" width="34" style="104" customWidth="1"/>
    <col min="784" max="784" width="4.5546875" style="104" bestFit="1" customWidth="1"/>
    <col min="785" max="785" width="20.6640625" style="104" customWidth="1"/>
    <col min="786" max="786" width="20.44140625" style="104" customWidth="1"/>
    <col min="787" max="787" width="3.6640625" style="104" customWidth="1"/>
    <col min="788" max="1035" width="11.44140625" style="104"/>
    <col min="1036" max="1037" width="3.6640625" style="104" customWidth="1"/>
    <col min="1038" max="1038" width="25" style="104" customWidth="1"/>
    <col min="1039" max="1039" width="34" style="104" customWidth="1"/>
    <col min="1040" max="1040" width="4.5546875" style="104" bestFit="1" customWidth="1"/>
    <col min="1041" max="1041" width="20.6640625" style="104" customWidth="1"/>
    <col min="1042" max="1042" width="20.44140625" style="104" customWidth="1"/>
    <col min="1043" max="1043" width="3.6640625" style="104" customWidth="1"/>
    <col min="1044" max="1291" width="11.44140625" style="104"/>
    <col min="1292" max="1293" width="3.6640625" style="104" customWidth="1"/>
    <col min="1294" max="1294" width="25" style="104" customWidth="1"/>
    <col min="1295" max="1295" width="34" style="104" customWidth="1"/>
    <col min="1296" max="1296" width="4.5546875" style="104" bestFit="1" customWidth="1"/>
    <col min="1297" max="1297" width="20.6640625" style="104" customWidth="1"/>
    <col min="1298" max="1298" width="20.44140625" style="104" customWidth="1"/>
    <col min="1299" max="1299" width="3.6640625" style="104" customWidth="1"/>
    <col min="1300" max="1547" width="11.44140625" style="104"/>
    <col min="1548" max="1549" width="3.6640625" style="104" customWidth="1"/>
    <col min="1550" max="1550" width="25" style="104" customWidth="1"/>
    <col min="1551" max="1551" width="34" style="104" customWidth="1"/>
    <col min="1552" max="1552" width="4.5546875" style="104" bestFit="1" customWidth="1"/>
    <col min="1553" max="1553" width="20.6640625" style="104" customWidth="1"/>
    <col min="1554" max="1554" width="20.44140625" style="104" customWidth="1"/>
    <col min="1555" max="1555" width="3.6640625" style="104" customWidth="1"/>
    <col min="1556" max="1803" width="11.44140625" style="104"/>
    <col min="1804" max="1805" width="3.6640625" style="104" customWidth="1"/>
    <col min="1806" max="1806" width="25" style="104" customWidth="1"/>
    <col min="1807" max="1807" width="34" style="104" customWidth="1"/>
    <col min="1808" max="1808" width="4.5546875" style="104" bestFit="1" customWidth="1"/>
    <col min="1809" max="1809" width="20.6640625" style="104" customWidth="1"/>
    <col min="1810" max="1810" width="20.44140625" style="104" customWidth="1"/>
    <col min="1811" max="1811" width="3.6640625" style="104" customWidth="1"/>
    <col min="1812" max="2059" width="11.44140625" style="104"/>
    <col min="2060" max="2061" width="3.6640625" style="104" customWidth="1"/>
    <col min="2062" max="2062" width="25" style="104" customWidth="1"/>
    <col min="2063" max="2063" width="34" style="104" customWidth="1"/>
    <col min="2064" max="2064" width="4.5546875" style="104" bestFit="1" customWidth="1"/>
    <col min="2065" max="2065" width="20.6640625" style="104" customWidth="1"/>
    <col min="2066" max="2066" width="20.44140625" style="104" customWidth="1"/>
    <col min="2067" max="2067" width="3.6640625" style="104" customWidth="1"/>
    <col min="2068" max="2315" width="11.44140625" style="104"/>
    <col min="2316" max="2317" width="3.6640625" style="104" customWidth="1"/>
    <col min="2318" max="2318" width="25" style="104" customWidth="1"/>
    <col min="2319" max="2319" width="34" style="104" customWidth="1"/>
    <col min="2320" max="2320" width="4.5546875" style="104" bestFit="1" customWidth="1"/>
    <col min="2321" max="2321" width="20.6640625" style="104" customWidth="1"/>
    <col min="2322" max="2322" width="20.44140625" style="104" customWidth="1"/>
    <col min="2323" max="2323" width="3.6640625" style="104" customWidth="1"/>
    <col min="2324" max="2571" width="11.44140625" style="104"/>
    <col min="2572" max="2573" width="3.6640625" style="104" customWidth="1"/>
    <col min="2574" max="2574" width="25" style="104" customWidth="1"/>
    <col min="2575" max="2575" width="34" style="104" customWidth="1"/>
    <col min="2576" max="2576" width="4.5546875" style="104" bestFit="1" customWidth="1"/>
    <col min="2577" max="2577" width="20.6640625" style="104" customWidth="1"/>
    <col min="2578" max="2578" width="20.44140625" style="104" customWidth="1"/>
    <col min="2579" max="2579" width="3.6640625" style="104" customWidth="1"/>
    <col min="2580" max="2827" width="11.44140625" style="104"/>
    <col min="2828" max="2829" width="3.6640625" style="104" customWidth="1"/>
    <col min="2830" max="2830" width="25" style="104" customWidth="1"/>
    <col min="2831" max="2831" width="34" style="104" customWidth="1"/>
    <col min="2832" max="2832" width="4.5546875" style="104" bestFit="1" customWidth="1"/>
    <col min="2833" max="2833" width="20.6640625" style="104" customWidth="1"/>
    <col min="2834" max="2834" width="20.44140625" style="104" customWidth="1"/>
    <col min="2835" max="2835" width="3.6640625" style="104" customWidth="1"/>
    <col min="2836" max="3083" width="11.44140625" style="104"/>
    <col min="3084" max="3085" width="3.6640625" style="104" customWidth="1"/>
    <col min="3086" max="3086" width="25" style="104" customWidth="1"/>
    <col min="3087" max="3087" width="34" style="104" customWidth="1"/>
    <col min="3088" max="3088" width="4.5546875" style="104" bestFit="1" customWidth="1"/>
    <col min="3089" max="3089" width="20.6640625" style="104" customWidth="1"/>
    <col min="3090" max="3090" width="20.44140625" style="104" customWidth="1"/>
    <col min="3091" max="3091" width="3.6640625" style="104" customWidth="1"/>
    <col min="3092" max="3339" width="11.44140625" style="104"/>
    <col min="3340" max="3341" width="3.6640625" style="104" customWidth="1"/>
    <col min="3342" max="3342" width="25" style="104" customWidth="1"/>
    <col min="3343" max="3343" width="34" style="104" customWidth="1"/>
    <col min="3344" max="3344" width="4.5546875" style="104" bestFit="1" customWidth="1"/>
    <col min="3345" max="3345" width="20.6640625" style="104" customWidth="1"/>
    <col min="3346" max="3346" width="20.44140625" style="104" customWidth="1"/>
    <col min="3347" max="3347" width="3.6640625" style="104" customWidth="1"/>
    <col min="3348" max="3595" width="11.44140625" style="104"/>
    <col min="3596" max="3597" width="3.6640625" style="104" customWidth="1"/>
    <col min="3598" max="3598" width="25" style="104" customWidth="1"/>
    <col min="3599" max="3599" width="34" style="104" customWidth="1"/>
    <col min="3600" max="3600" width="4.5546875" style="104" bestFit="1" customWidth="1"/>
    <col min="3601" max="3601" width="20.6640625" style="104" customWidth="1"/>
    <col min="3602" max="3602" width="20.44140625" style="104" customWidth="1"/>
    <col min="3603" max="3603" width="3.6640625" style="104" customWidth="1"/>
    <col min="3604" max="3851" width="11.44140625" style="104"/>
    <col min="3852" max="3853" width="3.6640625" style="104" customWidth="1"/>
    <col min="3854" max="3854" width="25" style="104" customWidth="1"/>
    <col min="3855" max="3855" width="34" style="104" customWidth="1"/>
    <col min="3856" max="3856" width="4.5546875" style="104" bestFit="1" customWidth="1"/>
    <col min="3857" max="3857" width="20.6640625" style="104" customWidth="1"/>
    <col min="3858" max="3858" width="20.44140625" style="104" customWidth="1"/>
    <col min="3859" max="3859" width="3.6640625" style="104" customWidth="1"/>
    <col min="3860" max="4107" width="11.44140625" style="104"/>
    <col min="4108" max="4109" width="3.6640625" style="104" customWidth="1"/>
    <col min="4110" max="4110" width="25" style="104" customWidth="1"/>
    <col min="4111" max="4111" width="34" style="104" customWidth="1"/>
    <col min="4112" max="4112" width="4.5546875" style="104" bestFit="1" customWidth="1"/>
    <col min="4113" max="4113" width="20.6640625" style="104" customWidth="1"/>
    <col min="4114" max="4114" width="20.44140625" style="104" customWidth="1"/>
    <col min="4115" max="4115" width="3.6640625" style="104" customWidth="1"/>
    <col min="4116" max="4363" width="11.44140625" style="104"/>
    <col min="4364" max="4365" width="3.6640625" style="104" customWidth="1"/>
    <col min="4366" max="4366" width="25" style="104" customWidth="1"/>
    <col min="4367" max="4367" width="34" style="104" customWidth="1"/>
    <col min="4368" max="4368" width="4.5546875" style="104" bestFit="1" customWidth="1"/>
    <col min="4369" max="4369" width="20.6640625" style="104" customWidth="1"/>
    <col min="4370" max="4370" width="20.44140625" style="104" customWidth="1"/>
    <col min="4371" max="4371" width="3.6640625" style="104" customWidth="1"/>
    <col min="4372" max="4619" width="11.44140625" style="104"/>
    <col min="4620" max="4621" width="3.6640625" style="104" customWidth="1"/>
    <col min="4622" max="4622" width="25" style="104" customWidth="1"/>
    <col min="4623" max="4623" width="34" style="104" customWidth="1"/>
    <col min="4624" max="4624" width="4.5546875" style="104" bestFit="1" customWidth="1"/>
    <col min="4625" max="4625" width="20.6640625" style="104" customWidth="1"/>
    <col min="4626" max="4626" width="20.44140625" style="104" customWidth="1"/>
    <col min="4627" max="4627" width="3.6640625" style="104" customWidth="1"/>
    <col min="4628" max="4875" width="11.44140625" style="104"/>
    <col min="4876" max="4877" width="3.6640625" style="104" customWidth="1"/>
    <col min="4878" max="4878" width="25" style="104" customWidth="1"/>
    <col min="4879" max="4879" width="34" style="104" customWidth="1"/>
    <col min="4880" max="4880" width="4.5546875" style="104" bestFit="1" customWidth="1"/>
    <col min="4881" max="4881" width="20.6640625" style="104" customWidth="1"/>
    <col min="4882" max="4882" width="20.44140625" style="104" customWidth="1"/>
    <col min="4883" max="4883" width="3.6640625" style="104" customWidth="1"/>
    <col min="4884" max="5131" width="11.44140625" style="104"/>
    <col min="5132" max="5133" width="3.6640625" style="104" customWidth="1"/>
    <col min="5134" max="5134" width="25" style="104" customWidth="1"/>
    <col min="5135" max="5135" width="34" style="104" customWidth="1"/>
    <col min="5136" max="5136" width="4.5546875" style="104" bestFit="1" customWidth="1"/>
    <col min="5137" max="5137" width="20.6640625" style="104" customWidth="1"/>
    <col min="5138" max="5138" width="20.44140625" style="104" customWidth="1"/>
    <col min="5139" max="5139" width="3.6640625" style="104" customWidth="1"/>
    <col min="5140" max="5387" width="11.44140625" style="104"/>
    <col min="5388" max="5389" width="3.6640625" style="104" customWidth="1"/>
    <col min="5390" max="5390" width="25" style="104" customWidth="1"/>
    <col min="5391" max="5391" width="34" style="104" customWidth="1"/>
    <col min="5392" max="5392" width="4.5546875" style="104" bestFit="1" customWidth="1"/>
    <col min="5393" max="5393" width="20.6640625" style="104" customWidth="1"/>
    <col min="5394" max="5394" width="20.44140625" style="104" customWidth="1"/>
    <col min="5395" max="5395" width="3.6640625" style="104" customWidth="1"/>
    <col min="5396" max="5643" width="11.44140625" style="104"/>
    <col min="5644" max="5645" width="3.6640625" style="104" customWidth="1"/>
    <col min="5646" max="5646" width="25" style="104" customWidth="1"/>
    <col min="5647" max="5647" width="34" style="104" customWidth="1"/>
    <col min="5648" max="5648" width="4.5546875" style="104" bestFit="1" customWidth="1"/>
    <col min="5649" max="5649" width="20.6640625" style="104" customWidth="1"/>
    <col min="5650" max="5650" width="20.44140625" style="104" customWidth="1"/>
    <col min="5651" max="5651" width="3.6640625" style="104" customWidth="1"/>
    <col min="5652" max="5899" width="11.44140625" style="104"/>
    <col min="5900" max="5901" width="3.6640625" style="104" customWidth="1"/>
    <col min="5902" max="5902" width="25" style="104" customWidth="1"/>
    <col min="5903" max="5903" width="34" style="104" customWidth="1"/>
    <col min="5904" max="5904" width="4.5546875" style="104" bestFit="1" customWidth="1"/>
    <col min="5905" max="5905" width="20.6640625" style="104" customWidth="1"/>
    <col min="5906" max="5906" width="20.44140625" style="104" customWidth="1"/>
    <col min="5907" max="5907" width="3.6640625" style="104" customWidth="1"/>
    <col min="5908" max="6155" width="11.44140625" style="104"/>
    <col min="6156" max="6157" width="3.6640625" style="104" customWidth="1"/>
    <col min="6158" max="6158" width="25" style="104" customWidth="1"/>
    <col min="6159" max="6159" width="34" style="104" customWidth="1"/>
    <col min="6160" max="6160" width="4.5546875" style="104" bestFit="1" customWidth="1"/>
    <col min="6161" max="6161" width="20.6640625" style="104" customWidth="1"/>
    <col min="6162" max="6162" width="20.44140625" style="104" customWidth="1"/>
    <col min="6163" max="6163" width="3.6640625" style="104" customWidth="1"/>
    <col min="6164" max="6411" width="11.44140625" style="104"/>
    <col min="6412" max="6413" width="3.6640625" style="104" customWidth="1"/>
    <col min="6414" max="6414" width="25" style="104" customWidth="1"/>
    <col min="6415" max="6415" width="34" style="104" customWidth="1"/>
    <col min="6416" max="6416" width="4.5546875" style="104" bestFit="1" customWidth="1"/>
    <col min="6417" max="6417" width="20.6640625" style="104" customWidth="1"/>
    <col min="6418" max="6418" width="20.44140625" style="104" customWidth="1"/>
    <col min="6419" max="6419" width="3.6640625" style="104" customWidth="1"/>
    <col min="6420" max="6667" width="11.44140625" style="104"/>
    <col min="6668" max="6669" width="3.6640625" style="104" customWidth="1"/>
    <col min="6670" max="6670" width="25" style="104" customWidth="1"/>
    <col min="6671" max="6671" width="34" style="104" customWidth="1"/>
    <col min="6672" max="6672" width="4.5546875" style="104" bestFit="1" customWidth="1"/>
    <col min="6673" max="6673" width="20.6640625" style="104" customWidth="1"/>
    <col min="6674" max="6674" width="20.44140625" style="104" customWidth="1"/>
    <col min="6675" max="6675" width="3.6640625" style="104" customWidth="1"/>
    <col min="6676" max="6923" width="11.44140625" style="104"/>
    <col min="6924" max="6925" width="3.6640625" style="104" customWidth="1"/>
    <col min="6926" max="6926" width="25" style="104" customWidth="1"/>
    <col min="6927" max="6927" width="34" style="104" customWidth="1"/>
    <col min="6928" max="6928" width="4.5546875" style="104" bestFit="1" customWidth="1"/>
    <col min="6929" max="6929" width="20.6640625" style="104" customWidth="1"/>
    <col min="6930" max="6930" width="20.44140625" style="104" customWidth="1"/>
    <col min="6931" max="6931" width="3.6640625" style="104" customWidth="1"/>
    <col min="6932" max="7179" width="11.44140625" style="104"/>
    <col min="7180" max="7181" width="3.6640625" style="104" customWidth="1"/>
    <col min="7182" max="7182" width="25" style="104" customWidth="1"/>
    <col min="7183" max="7183" width="34" style="104" customWidth="1"/>
    <col min="7184" max="7184" width="4.5546875" style="104" bestFit="1" customWidth="1"/>
    <col min="7185" max="7185" width="20.6640625" style="104" customWidth="1"/>
    <col min="7186" max="7186" width="20.44140625" style="104" customWidth="1"/>
    <col min="7187" max="7187" width="3.6640625" style="104" customWidth="1"/>
    <col min="7188" max="7435" width="11.44140625" style="104"/>
    <col min="7436" max="7437" width="3.6640625" style="104" customWidth="1"/>
    <col min="7438" max="7438" width="25" style="104" customWidth="1"/>
    <col min="7439" max="7439" width="34" style="104" customWidth="1"/>
    <col min="7440" max="7440" width="4.5546875" style="104" bestFit="1" customWidth="1"/>
    <col min="7441" max="7441" width="20.6640625" style="104" customWidth="1"/>
    <col min="7442" max="7442" width="20.44140625" style="104" customWidth="1"/>
    <col min="7443" max="7443" width="3.6640625" style="104" customWidth="1"/>
    <col min="7444" max="7691" width="11.44140625" style="104"/>
    <col min="7692" max="7693" width="3.6640625" style="104" customWidth="1"/>
    <col min="7694" max="7694" width="25" style="104" customWidth="1"/>
    <col min="7695" max="7695" width="34" style="104" customWidth="1"/>
    <col min="7696" max="7696" width="4.5546875" style="104" bestFit="1" customWidth="1"/>
    <col min="7697" max="7697" width="20.6640625" style="104" customWidth="1"/>
    <col min="7698" max="7698" width="20.44140625" style="104" customWidth="1"/>
    <col min="7699" max="7699" width="3.6640625" style="104" customWidth="1"/>
    <col min="7700" max="7947" width="11.44140625" style="104"/>
    <col min="7948" max="7949" width="3.6640625" style="104" customWidth="1"/>
    <col min="7950" max="7950" width="25" style="104" customWidth="1"/>
    <col min="7951" max="7951" width="34" style="104" customWidth="1"/>
    <col min="7952" max="7952" width="4.5546875" style="104" bestFit="1" customWidth="1"/>
    <col min="7953" max="7953" width="20.6640625" style="104" customWidth="1"/>
    <col min="7954" max="7954" width="20.44140625" style="104" customWidth="1"/>
    <col min="7955" max="7955" width="3.6640625" style="104" customWidth="1"/>
    <col min="7956" max="8203" width="11.44140625" style="104"/>
    <col min="8204" max="8205" width="3.6640625" style="104" customWidth="1"/>
    <col min="8206" max="8206" width="25" style="104" customWidth="1"/>
    <col min="8207" max="8207" width="34" style="104" customWidth="1"/>
    <col min="8208" max="8208" width="4.5546875" style="104" bestFit="1" customWidth="1"/>
    <col min="8209" max="8209" width="20.6640625" style="104" customWidth="1"/>
    <col min="8210" max="8210" width="20.44140625" style="104" customWidth="1"/>
    <col min="8211" max="8211" width="3.6640625" style="104" customWidth="1"/>
    <col min="8212" max="8459" width="11.44140625" style="104"/>
    <col min="8460" max="8461" width="3.6640625" style="104" customWidth="1"/>
    <col min="8462" max="8462" width="25" style="104" customWidth="1"/>
    <col min="8463" max="8463" width="34" style="104" customWidth="1"/>
    <col min="8464" max="8464" width="4.5546875" style="104" bestFit="1" customWidth="1"/>
    <col min="8465" max="8465" width="20.6640625" style="104" customWidth="1"/>
    <col min="8466" max="8466" width="20.44140625" style="104" customWidth="1"/>
    <col min="8467" max="8467" width="3.6640625" style="104" customWidth="1"/>
    <col min="8468" max="8715" width="11.44140625" style="104"/>
    <col min="8716" max="8717" width="3.6640625" style="104" customWidth="1"/>
    <col min="8718" max="8718" width="25" style="104" customWidth="1"/>
    <col min="8719" max="8719" width="34" style="104" customWidth="1"/>
    <col min="8720" max="8720" width="4.5546875" style="104" bestFit="1" customWidth="1"/>
    <col min="8721" max="8721" width="20.6640625" style="104" customWidth="1"/>
    <col min="8722" max="8722" width="20.44140625" style="104" customWidth="1"/>
    <col min="8723" max="8723" width="3.6640625" style="104" customWidth="1"/>
    <col min="8724" max="8971" width="11.44140625" style="104"/>
    <col min="8972" max="8973" width="3.6640625" style="104" customWidth="1"/>
    <col min="8974" max="8974" width="25" style="104" customWidth="1"/>
    <col min="8975" max="8975" width="34" style="104" customWidth="1"/>
    <col min="8976" max="8976" width="4.5546875" style="104" bestFit="1" customWidth="1"/>
    <col min="8977" max="8977" width="20.6640625" style="104" customWidth="1"/>
    <col min="8978" max="8978" width="20.44140625" style="104" customWidth="1"/>
    <col min="8979" max="8979" width="3.6640625" style="104" customWidth="1"/>
    <col min="8980" max="9227" width="11.44140625" style="104"/>
    <col min="9228" max="9229" width="3.6640625" style="104" customWidth="1"/>
    <col min="9230" max="9230" width="25" style="104" customWidth="1"/>
    <col min="9231" max="9231" width="34" style="104" customWidth="1"/>
    <col min="9232" max="9232" width="4.5546875" style="104" bestFit="1" customWidth="1"/>
    <col min="9233" max="9233" width="20.6640625" style="104" customWidth="1"/>
    <col min="9234" max="9234" width="20.44140625" style="104" customWidth="1"/>
    <col min="9235" max="9235" width="3.6640625" style="104" customWidth="1"/>
    <col min="9236" max="9483" width="11.44140625" style="104"/>
    <col min="9484" max="9485" width="3.6640625" style="104" customWidth="1"/>
    <col min="9486" max="9486" width="25" style="104" customWidth="1"/>
    <col min="9487" max="9487" width="34" style="104" customWidth="1"/>
    <col min="9488" max="9488" width="4.5546875" style="104" bestFit="1" customWidth="1"/>
    <col min="9489" max="9489" width="20.6640625" style="104" customWidth="1"/>
    <col min="9490" max="9490" width="20.44140625" style="104" customWidth="1"/>
    <col min="9491" max="9491" width="3.6640625" style="104" customWidth="1"/>
    <col min="9492" max="9739" width="11.44140625" style="104"/>
    <col min="9740" max="9741" width="3.6640625" style="104" customWidth="1"/>
    <col min="9742" max="9742" width="25" style="104" customWidth="1"/>
    <col min="9743" max="9743" width="34" style="104" customWidth="1"/>
    <col min="9744" max="9744" width="4.5546875" style="104" bestFit="1" customWidth="1"/>
    <col min="9745" max="9745" width="20.6640625" style="104" customWidth="1"/>
    <col min="9746" max="9746" width="20.44140625" style="104" customWidth="1"/>
    <col min="9747" max="9747" width="3.6640625" style="104" customWidth="1"/>
    <col min="9748" max="9995" width="11.44140625" style="104"/>
    <col min="9996" max="9997" width="3.6640625" style="104" customWidth="1"/>
    <col min="9998" max="9998" width="25" style="104" customWidth="1"/>
    <col min="9999" max="9999" width="34" style="104" customWidth="1"/>
    <col min="10000" max="10000" width="4.5546875" style="104" bestFit="1" customWidth="1"/>
    <col min="10001" max="10001" width="20.6640625" style="104" customWidth="1"/>
    <col min="10002" max="10002" width="20.44140625" style="104" customWidth="1"/>
    <col min="10003" max="10003" width="3.6640625" style="104" customWidth="1"/>
    <col min="10004" max="10251" width="11.44140625" style="104"/>
    <col min="10252" max="10253" width="3.6640625" style="104" customWidth="1"/>
    <col min="10254" max="10254" width="25" style="104" customWidth="1"/>
    <col min="10255" max="10255" width="34" style="104" customWidth="1"/>
    <col min="10256" max="10256" width="4.5546875" style="104" bestFit="1" customWidth="1"/>
    <col min="10257" max="10257" width="20.6640625" style="104" customWidth="1"/>
    <col min="10258" max="10258" width="20.44140625" style="104" customWidth="1"/>
    <col min="10259" max="10259" width="3.6640625" style="104" customWidth="1"/>
    <col min="10260" max="10507" width="11.44140625" style="104"/>
    <col min="10508" max="10509" width="3.6640625" style="104" customWidth="1"/>
    <col min="10510" max="10510" width="25" style="104" customWidth="1"/>
    <col min="10511" max="10511" width="34" style="104" customWidth="1"/>
    <col min="10512" max="10512" width="4.5546875" style="104" bestFit="1" customWidth="1"/>
    <col min="10513" max="10513" width="20.6640625" style="104" customWidth="1"/>
    <col min="10514" max="10514" width="20.44140625" style="104" customWidth="1"/>
    <col min="10515" max="10515" width="3.6640625" style="104" customWidth="1"/>
    <col min="10516" max="10763" width="11.44140625" style="104"/>
    <col min="10764" max="10765" width="3.6640625" style="104" customWidth="1"/>
    <col min="10766" max="10766" width="25" style="104" customWidth="1"/>
    <col min="10767" max="10767" width="34" style="104" customWidth="1"/>
    <col min="10768" max="10768" width="4.5546875" style="104" bestFit="1" customWidth="1"/>
    <col min="10769" max="10769" width="20.6640625" style="104" customWidth="1"/>
    <col min="10770" max="10770" width="20.44140625" style="104" customWidth="1"/>
    <col min="10771" max="10771" width="3.6640625" style="104" customWidth="1"/>
    <col min="10772" max="11019" width="11.44140625" style="104"/>
    <col min="11020" max="11021" width="3.6640625" style="104" customWidth="1"/>
    <col min="11022" max="11022" width="25" style="104" customWidth="1"/>
    <col min="11023" max="11023" width="34" style="104" customWidth="1"/>
    <col min="11024" max="11024" width="4.5546875" style="104" bestFit="1" customWidth="1"/>
    <col min="11025" max="11025" width="20.6640625" style="104" customWidth="1"/>
    <col min="11026" max="11026" width="20.44140625" style="104" customWidth="1"/>
    <col min="11027" max="11027" width="3.6640625" style="104" customWidth="1"/>
    <col min="11028" max="11275" width="11.44140625" style="104"/>
    <col min="11276" max="11277" width="3.6640625" style="104" customWidth="1"/>
    <col min="11278" max="11278" width="25" style="104" customWidth="1"/>
    <col min="11279" max="11279" width="34" style="104" customWidth="1"/>
    <col min="11280" max="11280" width="4.5546875" style="104" bestFit="1" customWidth="1"/>
    <col min="11281" max="11281" width="20.6640625" style="104" customWidth="1"/>
    <col min="11282" max="11282" width="20.44140625" style="104" customWidth="1"/>
    <col min="11283" max="11283" width="3.6640625" style="104" customWidth="1"/>
    <col min="11284" max="11531" width="11.44140625" style="104"/>
    <col min="11532" max="11533" width="3.6640625" style="104" customWidth="1"/>
    <col min="11534" max="11534" width="25" style="104" customWidth="1"/>
    <col min="11535" max="11535" width="34" style="104" customWidth="1"/>
    <col min="11536" max="11536" width="4.5546875" style="104" bestFit="1" customWidth="1"/>
    <col min="11537" max="11537" width="20.6640625" style="104" customWidth="1"/>
    <col min="11538" max="11538" width="20.44140625" style="104" customWidth="1"/>
    <col min="11539" max="11539" width="3.6640625" style="104" customWidth="1"/>
    <col min="11540" max="11787" width="11.44140625" style="104"/>
    <col min="11788" max="11789" width="3.6640625" style="104" customWidth="1"/>
    <col min="11790" max="11790" width="25" style="104" customWidth="1"/>
    <col min="11791" max="11791" width="34" style="104" customWidth="1"/>
    <col min="11792" max="11792" width="4.5546875" style="104" bestFit="1" customWidth="1"/>
    <col min="11793" max="11793" width="20.6640625" style="104" customWidth="1"/>
    <col min="11794" max="11794" width="20.44140625" style="104" customWidth="1"/>
    <col min="11795" max="11795" width="3.6640625" style="104" customWidth="1"/>
    <col min="11796" max="12043" width="11.44140625" style="104"/>
    <col min="12044" max="12045" width="3.6640625" style="104" customWidth="1"/>
    <col min="12046" max="12046" width="25" style="104" customWidth="1"/>
    <col min="12047" max="12047" width="34" style="104" customWidth="1"/>
    <col min="12048" max="12048" width="4.5546875" style="104" bestFit="1" customWidth="1"/>
    <col min="12049" max="12049" width="20.6640625" style="104" customWidth="1"/>
    <col min="12050" max="12050" width="20.44140625" style="104" customWidth="1"/>
    <col min="12051" max="12051" width="3.6640625" style="104" customWidth="1"/>
    <col min="12052" max="12299" width="11.44140625" style="104"/>
    <col min="12300" max="12301" width="3.6640625" style="104" customWidth="1"/>
    <col min="12302" max="12302" width="25" style="104" customWidth="1"/>
    <col min="12303" max="12303" width="34" style="104" customWidth="1"/>
    <col min="12304" max="12304" width="4.5546875" style="104" bestFit="1" customWidth="1"/>
    <col min="12305" max="12305" width="20.6640625" style="104" customWidth="1"/>
    <col min="12306" max="12306" width="20.44140625" style="104" customWidth="1"/>
    <col min="12307" max="12307" width="3.6640625" style="104" customWidth="1"/>
    <col min="12308" max="12555" width="11.44140625" style="104"/>
    <col min="12556" max="12557" width="3.6640625" style="104" customWidth="1"/>
    <col min="12558" max="12558" width="25" style="104" customWidth="1"/>
    <col min="12559" max="12559" width="34" style="104" customWidth="1"/>
    <col min="12560" max="12560" width="4.5546875" style="104" bestFit="1" customWidth="1"/>
    <col min="12561" max="12561" width="20.6640625" style="104" customWidth="1"/>
    <col min="12562" max="12562" width="20.44140625" style="104" customWidth="1"/>
    <col min="12563" max="12563" width="3.6640625" style="104" customWidth="1"/>
    <col min="12564" max="12811" width="11.44140625" style="104"/>
    <col min="12812" max="12813" width="3.6640625" style="104" customWidth="1"/>
    <col min="12814" max="12814" width="25" style="104" customWidth="1"/>
    <col min="12815" max="12815" width="34" style="104" customWidth="1"/>
    <col min="12816" max="12816" width="4.5546875" style="104" bestFit="1" customWidth="1"/>
    <col min="12817" max="12817" width="20.6640625" style="104" customWidth="1"/>
    <col min="12818" max="12818" width="20.44140625" style="104" customWidth="1"/>
    <col min="12819" max="12819" width="3.6640625" style="104" customWidth="1"/>
    <col min="12820" max="13067" width="11.44140625" style="104"/>
    <col min="13068" max="13069" width="3.6640625" style="104" customWidth="1"/>
    <col min="13070" max="13070" width="25" style="104" customWidth="1"/>
    <col min="13071" max="13071" width="34" style="104" customWidth="1"/>
    <col min="13072" max="13072" width="4.5546875" style="104" bestFit="1" customWidth="1"/>
    <col min="13073" max="13073" width="20.6640625" style="104" customWidth="1"/>
    <col min="13074" max="13074" width="20.44140625" style="104" customWidth="1"/>
    <col min="13075" max="13075" width="3.6640625" style="104" customWidth="1"/>
    <col min="13076" max="13323" width="11.44140625" style="104"/>
    <col min="13324" max="13325" width="3.6640625" style="104" customWidth="1"/>
    <col min="13326" max="13326" width="25" style="104" customWidth="1"/>
    <col min="13327" max="13327" width="34" style="104" customWidth="1"/>
    <col min="13328" max="13328" width="4.5546875" style="104" bestFit="1" customWidth="1"/>
    <col min="13329" max="13329" width="20.6640625" style="104" customWidth="1"/>
    <col min="13330" max="13330" width="20.44140625" style="104" customWidth="1"/>
    <col min="13331" max="13331" width="3.6640625" style="104" customWidth="1"/>
    <col min="13332" max="13579" width="11.44140625" style="104"/>
    <col min="13580" max="13581" width="3.6640625" style="104" customWidth="1"/>
    <col min="13582" max="13582" width="25" style="104" customWidth="1"/>
    <col min="13583" max="13583" width="34" style="104" customWidth="1"/>
    <col min="13584" max="13584" width="4.5546875" style="104" bestFit="1" customWidth="1"/>
    <col min="13585" max="13585" width="20.6640625" style="104" customWidth="1"/>
    <col min="13586" max="13586" width="20.44140625" style="104" customWidth="1"/>
    <col min="13587" max="13587" width="3.6640625" style="104" customWidth="1"/>
    <col min="13588" max="13835" width="11.44140625" style="104"/>
    <col min="13836" max="13837" width="3.6640625" style="104" customWidth="1"/>
    <col min="13838" max="13838" width="25" style="104" customWidth="1"/>
    <col min="13839" max="13839" width="34" style="104" customWidth="1"/>
    <col min="13840" max="13840" width="4.5546875" style="104" bestFit="1" customWidth="1"/>
    <col min="13841" max="13841" width="20.6640625" style="104" customWidth="1"/>
    <col min="13842" max="13842" width="20.44140625" style="104" customWidth="1"/>
    <col min="13843" max="13843" width="3.6640625" style="104" customWidth="1"/>
    <col min="13844" max="14091" width="11.44140625" style="104"/>
    <col min="14092" max="14093" width="3.6640625" style="104" customWidth="1"/>
    <col min="14094" max="14094" width="25" style="104" customWidth="1"/>
    <col min="14095" max="14095" width="34" style="104" customWidth="1"/>
    <col min="14096" max="14096" width="4.5546875" style="104" bestFit="1" customWidth="1"/>
    <col min="14097" max="14097" width="20.6640625" style="104" customWidth="1"/>
    <col min="14098" max="14098" width="20.44140625" style="104" customWidth="1"/>
    <col min="14099" max="14099" width="3.6640625" style="104" customWidth="1"/>
    <col min="14100" max="14347" width="11.44140625" style="104"/>
    <col min="14348" max="14349" width="3.6640625" style="104" customWidth="1"/>
    <col min="14350" max="14350" width="25" style="104" customWidth="1"/>
    <col min="14351" max="14351" width="34" style="104" customWidth="1"/>
    <col min="14352" max="14352" width="4.5546875" style="104" bestFit="1" customWidth="1"/>
    <col min="14353" max="14353" width="20.6640625" style="104" customWidth="1"/>
    <col min="14354" max="14354" width="20.44140625" style="104" customWidth="1"/>
    <col min="14355" max="14355" width="3.6640625" style="104" customWidth="1"/>
    <col min="14356" max="14603" width="11.44140625" style="104"/>
    <col min="14604" max="14605" width="3.6640625" style="104" customWidth="1"/>
    <col min="14606" max="14606" width="25" style="104" customWidth="1"/>
    <col min="14607" max="14607" width="34" style="104" customWidth="1"/>
    <col min="14608" max="14608" width="4.5546875" style="104" bestFit="1" customWidth="1"/>
    <col min="14609" max="14609" width="20.6640625" style="104" customWidth="1"/>
    <col min="14610" max="14610" width="20.44140625" style="104" customWidth="1"/>
    <col min="14611" max="14611" width="3.6640625" style="104" customWidth="1"/>
    <col min="14612" max="14859" width="11.44140625" style="104"/>
    <col min="14860" max="14861" width="3.6640625" style="104" customWidth="1"/>
    <col min="14862" max="14862" width="25" style="104" customWidth="1"/>
    <col min="14863" max="14863" width="34" style="104" customWidth="1"/>
    <col min="14864" max="14864" width="4.5546875" style="104" bestFit="1" customWidth="1"/>
    <col min="14865" max="14865" width="20.6640625" style="104" customWidth="1"/>
    <col min="14866" max="14866" width="20.44140625" style="104" customWidth="1"/>
    <col min="14867" max="14867" width="3.6640625" style="104" customWidth="1"/>
    <col min="14868" max="15115" width="11.44140625" style="104"/>
    <col min="15116" max="15117" width="3.6640625" style="104" customWidth="1"/>
    <col min="15118" max="15118" width="25" style="104" customWidth="1"/>
    <col min="15119" max="15119" width="34" style="104" customWidth="1"/>
    <col min="15120" max="15120" width="4.5546875" style="104" bestFit="1" customWidth="1"/>
    <col min="15121" max="15121" width="20.6640625" style="104" customWidth="1"/>
    <col min="15122" max="15122" width="20.44140625" style="104" customWidth="1"/>
    <col min="15123" max="15123" width="3.6640625" style="104" customWidth="1"/>
    <col min="15124" max="15371" width="11.44140625" style="104"/>
    <col min="15372" max="15373" width="3.6640625" style="104" customWidth="1"/>
    <col min="15374" max="15374" width="25" style="104" customWidth="1"/>
    <col min="15375" max="15375" width="34" style="104" customWidth="1"/>
    <col min="15376" max="15376" width="4.5546875" style="104" bestFit="1" customWidth="1"/>
    <col min="15377" max="15377" width="20.6640625" style="104" customWidth="1"/>
    <col min="15378" max="15378" width="20.44140625" style="104" customWidth="1"/>
    <col min="15379" max="15379" width="3.6640625" style="104" customWidth="1"/>
    <col min="15380" max="15627" width="11.44140625" style="104"/>
    <col min="15628" max="15629" width="3.6640625" style="104" customWidth="1"/>
    <col min="15630" max="15630" width="25" style="104" customWidth="1"/>
    <col min="15631" max="15631" width="34" style="104" customWidth="1"/>
    <col min="15632" max="15632" width="4.5546875" style="104" bestFit="1" customWidth="1"/>
    <col min="15633" max="15633" width="20.6640625" style="104" customWidth="1"/>
    <col min="15634" max="15634" width="20.44140625" style="104" customWidth="1"/>
    <col min="15635" max="15635" width="3.6640625" style="104" customWidth="1"/>
    <col min="15636" max="15883" width="11.44140625" style="104"/>
    <col min="15884" max="15885" width="3.6640625" style="104" customWidth="1"/>
    <col min="15886" max="15886" width="25" style="104" customWidth="1"/>
    <col min="15887" max="15887" width="34" style="104" customWidth="1"/>
    <col min="15888" max="15888" width="4.5546875" style="104" bestFit="1" customWidth="1"/>
    <col min="15889" max="15889" width="20.6640625" style="104" customWidth="1"/>
    <col min="15890" max="15890" width="20.44140625" style="104" customWidth="1"/>
    <col min="15891" max="15891" width="3.6640625" style="104" customWidth="1"/>
    <col min="15892" max="16139" width="11.44140625" style="104"/>
    <col min="16140" max="16141" width="3.6640625" style="104" customWidth="1"/>
    <col min="16142" max="16142" width="25" style="104" customWidth="1"/>
    <col min="16143" max="16143" width="34" style="104" customWidth="1"/>
    <col min="16144" max="16144" width="4.5546875" style="104" bestFit="1" customWidth="1"/>
    <col min="16145" max="16145" width="20.6640625" style="104" customWidth="1"/>
    <col min="16146" max="16146" width="20.44140625" style="104" customWidth="1"/>
    <col min="16147" max="16147" width="3.6640625" style="104" customWidth="1"/>
    <col min="16148" max="16384" width="11.44140625" style="104"/>
  </cols>
  <sheetData>
    <row r="1" spans="2:22" ht="13.8" x14ac:dyDescent="0.25"/>
    <row r="2" spans="2:22" ht="18.75" customHeight="1" x14ac:dyDescent="0.25">
      <c r="B2" s="106"/>
      <c r="C2" s="107"/>
      <c r="D2" s="107"/>
      <c r="E2" s="108"/>
      <c r="F2" s="109"/>
      <c r="H2" s="104"/>
      <c r="I2" s="104"/>
      <c r="J2" s="104"/>
      <c r="K2" s="104"/>
      <c r="L2" s="104"/>
      <c r="M2" s="104"/>
      <c r="N2" s="104"/>
      <c r="O2" s="104"/>
      <c r="P2" s="104"/>
      <c r="Q2" s="104"/>
      <c r="R2" s="104"/>
    </row>
    <row r="3" spans="2:22" ht="44.25" customHeight="1" x14ac:dyDescent="0.25">
      <c r="B3" s="110"/>
      <c r="C3" s="178" t="s">
        <v>74</v>
      </c>
      <c r="D3" s="178"/>
      <c r="E3" s="178"/>
      <c r="F3" s="111"/>
      <c r="H3" s="104"/>
      <c r="I3" s="104"/>
      <c r="J3" s="104"/>
      <c r="K3" s="104"/>
      <c r="L3" s="104"/>
      <c r="M3" s="104"/>
      <c r="N3" s="104"/>
      <c r="O3" s="104"/>
      <c r="P3" s="104"/>
      <c r="Q3" s="104"/>
      <c r="R3" s="104"/>
    </row>
    <row r="4" spans="2:22" ht="15" customHeight="1" x14ac:dyDescent="0.25">
      <c r="B4" s="110"/>
      <c r="C4" s="112"/>
      <c r="D4" s="112"/>
      <c r="E4" s="113"/>
      <c r="F4" s="114"/>
      <c r="H4" s="104"/>
      <c r="I4" s="104"/>
      <c r="J4" s="104"/>
      <c r="K4" s="104"/>
      <c r="L4" s="104"/>
      <c r="M4" s="104"/>
      <c r="N4" s="104"/>
      <c r="O4" s="104"/>
      <c r="P4" s="104"/>
      <c r="Q4" s="104"/>
      <c r="R4" s="104"/>
    </row>
    <row r="5" spans="2:22" ht="23.25" customHeight="1" x14ac:dyDescent="0.25">
      <c r="B5" s="110"/>
      <c r="C5" s="180" t="s">
        <v>0</v>
      </c>
      <c r="D5" s="180"/>
      <c r="E5" s="180"/>
      <c r="F5" s="115"/>
      <c r="H5" s="116"/>
      <c r="I5" s="108"/>
      <c r="J5" s="108"/>
      <c r="K5" s="108"/>
      <c r="L5" s="108"/>
      <c r="M5" s="108"/>
      <c r="N5" s="108"/>
      <c r="O5" s="108"/>
      <c r="P5" s="117"/>
      <c r="Q5" s="104"/>
      <c r="R5" s="104"/>
    </row>
    <row r="6" spans="2:22" ht="18.75" customHeight="1" x14ac:dyDescent="0.25">
      <c r="B6" s="110"/>
      <c r="C6" s="164" t="s">
        <v>8</v>
      </c>
      <c r="D6" s="164"/>
      <c r="E6" s="145" t="str">
        <f>IF(Overview!$E$6="","",Overview!$E$6)</f>
        <v/>
      </c>
      <c r="F6" s="115"/>
      <c r="H6" s="119"/>
      <c r="I6" s="176" t="s">
        <v>120</v>
      </c>
      <c r="J6" s="176"/>
      <c r="K6" s="176"/>
      <c r="L6" s="176"/>
      <c r="M6" s="176"/>
      <c r="N6" s="176"/>
      <c r="O6" s="176"/>
      <c r="P6" s="120"/>
      <c r="Q6" s="104"/>
      <c r="R6" s="104"/>
    </row>
    <row r="7" spans="2:22" ht="18.75" customHeight="1" x14ac:dyDescent="0.25">
      <c r="B7" s="110"/>
      <c r="C7" s="164" t="s">
        <v>9</v>
      </c>
      <c r="D7" s="164"/>
      <c r="E7" s="145" t="str">
        <f>IF(Overview!$E$7="","",Overview!$E$7)</f>
        <v/>
      </c>
      <c r="F7" s="115"/>
      <c r="H7" s="119"/>
      <c r="I7" s="176"/>
      <c r="J7" s="176"/>
      <c r="K7" s="176"/>
      <c r="L7" s="176"/>
      <c r="M7" s="176"/>
      <c r="N7" s="176"/>
      <c r="O7" s="176"/>
      <c r="P7" s="120"/>
      <c r="Q7" s="104"/>
      <c r="R7" s="104"/>
    </row>
    <row r="8" spans="2:22" ht="18.75" customHeight="1" x14ac:dyDescent="0.25">
      <c r="B8" s="110"/>
      <c r="C8" s="164" t="s">
        <v>10</v>
      </c>
      <c r="D8" s="164"/>
      <c r="E8" s="145" t="str">
        <f>IF(Overview!$E$8="","",Overview!$E$8)</f>
        <v/>
      </c>
      <c r="F8" s="115"/>
      <c r="H8" s="119"/>
      <c r="I8" s="176"/>
      <c r="J8" s="176"/>
      <c r="K8" s="176"/>
      <c r="L8" s="176"/>
      <c r="M8" s="176"/>
      <c r="N8" s="176"/>
      <c r="O8" s="176"/>
      <c r="P8" s="120"/>
      <c r="Q8" s="104"/>
      <c r="R8" s="104"/>
    </row>
    <row r="9" spans="2:22" ht="18.75" customHeight="1" x14ac:dyDescent="0.25">
      <c r="B9" s="110"/>
      <c r="C9" s="164" t="s">
        <v>15</v>
      </c>
      <c r="D9" s="164"/>
      <c r="E9" s="145" t="str">
        <f>IF(Overview!$E$9="","",Overview!$E$9)</f>
        <v>Asyl</v>
      </c>
      <c r="F9" s="115"/>
      <c r="H9" s="119"/>
      <c r="I9" s="176"/>
      <c r="J9" s="176"/>
      <c r="K9" s="176"/>
      <c r="L9" s="176"/>
      <c r="M9" s="176"/>
      <c r="N9" s="176"/>
      <c r="O9" s="176"/>
      <c r="P9" s="120"/>
      <c r="Q9" s="104"/>
      <c r="R9" s="104"/>
    </row>
    <row r="10" spans="2:22" ht="18.75" customHeight="1" x14ac:dyDescent="0.25">
      <c r="B10" s="110"/>
      <c r="C10" s="164" t="s">
        <v>11</v>
      </c>
      <c r="D10" s="164"/>
      <c r="E10" s="145" t="str">
        <f>IF(Overview!$E$10="","",Overview!$E$10)</f>
        <v/>
      </c>
      <c r="F10" s="115"/>
      <c r="H10" s="119"/>
      <c r="I10" s="176"/>
      <c r="J10" s="176"/>
      <c r="K10" s="176"/>
      <c r="L10" s="176"/>
      <c r="M10" s="176"/>
      <c r="N10" s="176"/>
      <c r="O10" s="176"/>
      <c r="P10" s="120"/>
      <c r="Q10" s="104"/>
      <c r="R10" s="104"/>
      <c r="V10" s="121"/>
    </row>
    <row r="11" spans="2:22" ht="18.75" customHeight="1" x14ac:dyDescent="0.25">
      <c r="B11" s="110"/>
      <c r="C11" s="164" t="s">
        <v>1</v>
      </c>
      <c r="D11" s="164"/>
      <c r="E11" s="122" t="str">
        <f>IF(Overview!$E$11="","",Overview!$E$11)</f>
        <v/>
      </c>
      <c r="F11" s="115"/>
      <c r="H11" s="119"/>
      <c r="I11" s="176"/>
      <c r="J11" s="176"/>
      <c r="K11" s="176"/>
      <c r="L11" s="176"/>
      <c r="M11" s="176"/>
      <c r="N11" s="176"/>
      <c r="O11" s="176"/>
      <c r="P11" s="120"/>
      <c r="Q11" s="104"/>
      <c r="R11" s="104"/>
    </row>
    <row r="12" spans="2:22" ht="18.75" customHeight="1" x14ac:dyDescent="0.25">
      <c r="B12" s="110"/>
      <c r="C12" s="164" t="s">
        <v>2</v>
      </c>
      <c r="D12" s="164"/>
      <c r="E12" s="122" t="str">
        <f>IF(Overview!$E$12="","",Overview!$E$12)</f>
        <v/>
      </c>
      <c r="F12" s="115"/>
      <c r="H12" s="119"/>
      <c r="I12" s="176"/>
      <c r="J12" s="176"/>
      <c r="K12" s="176"/>
      <c r="L12" s="176"/>
      <c r="M12" s="176"/>
      <c r="N12" s="176"/>
      <c r="O12" s="176"/>
      <c r="P12" s="120"/>
      <c r="Q12" s="104"/>
      <c r="R12" s="104"/>
    </row>
    <row r="13" spans="2:22" ht="18.75" customHeight="1" x14ac:dyDescent="0.25">
      <c r="B13" s="110"/>
      <c r="C13" s="164" t="s">
        <v>3</v>
      </c>
      <c r="D13" s="164"/>
      <c r="E13" s="123" t="str">
        <f>Overview!E13</f>
        <v>befüllt sich automatisch</v>
      </c>
      <c r="F13" s="115"/>
      <c r="H13" s="119"/>
      <c r="I13" s="176"/>
      <c r="J13" s="176"/>
      <c r="K13" s="176"/>
      <c r="L13" s="176"/>
      <c r="M13" s="176"/>
      <c r="N13" s="176"/>
      <c r="O13" s="176"/>
      <c r="P13" s="120"/>
      <c r="Q13" s="104"/>
      <c r="R13" s="104"/>
    </row>
    <row r="14" spans="2:22" ht="12.75" customHeight="1" x14ac:dyDescent="0.25">
      <c r="B14" s="110"/>
      <c r="C14" s="110"/>
      <c r="D14" s="112"/>
      <c r="E14" s="113"/>
      <c r="F14" s="115"/>
      <c r="H14" s="148"/>
      <c r="I14" s="147"/>
      <c r="J14" s="147"/>
      <c r="K14" s="147"/>
      <c r="L14" s="147"/>
      <c r="M14" s="147"/>
      <c r="N14" s="147"/>
      <c r="O14" s="147"/>
      <c r="P14" s="149"/>
      <c r="Q14" s="104"/>
      <c r="R14" s="104"/>
    </row>
    <row r="15" spans="2:22" ht="23.25" customHeight="1" x14ac:dyDescent="0.25">
      <c r="B15" s="110"/>
      <c r="C15" s="165" t="s">
        <v>12</v>
      </c>
      <c r="D15" s="166"/>
      <c r="E15" s="167"/>
      <c r="F15" s="115"/>
      <c r="H15" s="104"/>
      <c r="I15" s="104"/>
      <c r="J15" s="104"/>
      <c r="K15" s="104"/>
      <c r="L15" s="104"/>
      <c r="M15" s="104"/>
      <c r="N15" s="104"/>
      <c r="O15" s="104"/>
      <c r="P15" s="104"/>
      <c r="Q15" s="104"/>
      <c r="R15" s="104"/>
    </row>
    <row r="16" spans="2:22" ht="18.75" customHeight="1" x14ac:dyDescent="0.25">
      <c r="B16" s="110"/>
      <c r="C16" s="168" t="s">
        <v>4</v>
      </c>
      <c r="D16" s="169"/>
      <c r="E16" s="122" t="str">
        <f>E11</f>
        <v/>
      </c>
      <c r="F16" s="115"/>
      <c r="H16" s="104"/>
      <c r="I16" s="104"/>
      <c r="J16" s="104"/>
      <c r="K16" s="104"/>
      <c r="L16" s="104"/>
      <c r="M16" s="104"/>
      <c r="N16" s="104"/>
      <c r="O16" s="104"/>
      <c r="P16" s="104"/>
      <c r="Q16" s="104"/>
      <c r="R16" s="104"/>
    </row>
    <row r="17" spans="2:19" ht="18.75" customHeight="1" x14ac:dyDescent="0.25">
      <c r="B17" s="110"/>
      <c r="C17" s="168" t="s">
        <v>5</v>
      </c>
      <c r="D17" s="169"/>
      <c r="E17" s="122">
        <v>47299</v>
      </c>
      <c r="F17" s="115"/>
      <c r="H17" s="104"/>
      <c r="I17" s="104"/>
      <c r="J17" s="104"/>
      <c r="K17" s="104"/>
      <c r="L17" s="104"/>
      <c r="M17" s="104"/>
      <c r="N17" s="104"/>
      <c r="O17" s="104"/>
      <c r="P17" s="104"/>
      <c r="Q17" s="104"/>
      <c r="R17" s="104"/>
    </row>
    <row r="18" spans="2:19" ht="18.75" customHeight="1" x14ac:dyDescent="0.25">
      <c r="B18" s="110"/>
      <c r="C18" s="168" t="s">
        <v>13</v>
      </c>
      <c r="D18" s="169"/>
      <c r="E18" s="16">
        <f>IF(OR($E$16="",$E$13="befüllt sich automatisch"),0,(($E$17-$E$16)/30.5)/$E$13)</f>
        <v>0</v>
      </c>
      <c r="F18" s="115"/>
      <c r="H18" s="104"/>
      <c r="I18" s="104"/>
      <c r="J18" s="104"/>
      <c r="K18" s="104"/>
      <c r="L18" s="104"/>
      <c r="M18" s="104"/>
      <c r="N18" s="104"/>
      <c r="O18" s="104"/>
      <c r="P18" s="104"/>
      <c r="Q18" s="104"/>
      <c r="R18" s="104"/>
    </row>
    <row r="19" spans="2:19" ht="18.75" customHeight="1" x14ac:dyDescent="0.25">
      <c r="B19" s="125"/>
      <c r="C19" s="126"/>
      <c r="D19" s="126"/>
      <c r="E19" s="126"/>
      <c r="F19" s="127"/>
      <c r="H19" s="104"/>
      <c r="I19" s="104"/>
      <c r="J19" s="104"/>
      <c r="K19" s="104"/>
      <c r="L19" s="104"/>
      <c r="M19" s="104"/>
      <c r="N19" s="104"/>
      <c r="O19" s="104"/>
      <c r="P19" s="104"/>
      <c r="Q19" s="104"/>
      <c r="R19" s="104"/>
    </row>
    <row r="20" spans="2:19" ht="13.8" x14ac:dyDescent="0.25"/>
    <row r="21" spans="2:19" ht="12" customHeight="1" x14ac:dyDescent="0.25">
      <c r="B21" s="106"/>
      <c r="C21" s="128"/>
      <c r="D21" s="107"/>
      <c r="E21" s="107"/>
      <c r="F21" s="107"/>
      <c r="G21" s="107"/>
      <c r="H21" s="107"/>
      <c r="I21" s="107"/>
      <c r="J21" s="107"/>
      <c r="K21" s="107"/>
      <c r="L21" s="107"/>
      <c r="M21" s="107"/>
      <c r="N21" s="107"/>
      <c r="O21" s="107"/>
      <c r="P21" s="107"/>
      <c r="Q21" s="177"/>
      <c r="R21" s="107"/>
      <c r="S21" s="109"/>
    </row>
    <row r="22" spans="2:19" ht="21" customHeight="1" x14ac:dyDescent="0.25">
      <c r="B22" s="110"/>
      <c r="C22" s="171" t="s">
        <v>71</v>
      </c>
      <c r="D22" s="171"/>
      <c r="E22" s="171"/>
      <c r="F22" s="129"/>
      <c r="G22" s="130" t="s">
        <v>69</v>
      </c>
      <c r="H22" s="144" t="s">
        <v>21</v>
      </c>
      <c r="I22" s="144" t="s">
        <v>23</v>
      </c>
      <c r="J22" s="144" t="s">
        <v>24</v>
      </c>
      <c r="K22" s="144" t="s">
        <v>25</v>
      </c>
      <c r="L22" s="144" t="s">
        <v>26</v>
      </c>
      <c r="M22" s="144" t="s">
        <v>27</v>
      </c>
      <c r="N22" s="144" t="s">
        <v>29</v>
      </c>
      <c r="O22" s="144" t="s">
        <v>28</v>
      </c>
      <c r="P22" s="144" t="s">
        <v>30</v>
      </c>
      <c r="Q22" s="178"/>
      <c r="R22" s="144" t="s">
        <v>73</v>
      </c>
      <c r="S22" s="114"/>
    </row>
    <row r="23" spans="2:19" ht="18" customHeight="1" x14ac:dyDescent="0.25">
      <c r="B23" s="110"/>
      <c r="C23" s="145" t="s">
        <v>17</v>
      </c>
      <c r="D23" s="170" t="s">
        <v>19</v>
      </c>
      <c r="E23" s="170"/>
      <c r="F23" s="21"/>
      <c r="G23" s="132">
        <f>SUM(H23:P23)</f>
        <v>0</v>
      </c>
      <c r="H23" s="136"/>
      <c r="I23" s="136"/>
      <c r="J23" s="136"/>
      <c r="K23" s="136"/>
      <c r="L23" s="136"/>
      <c r="M23" s="136"/>
      <c r="N23" s="136"/>
      <c r="O23" s="136"/>
      <c r="P23" s="136"/>
      <c r="Q23" s="178"/>
      <c r="R23" s="22"/>
      <c r="S23" s="114"/>
    </row>
    <row r="24" spans="2:19" ht="18" customHeight="1" x14ac:dyDescent="0.25">
      <c r="B24" s="110"/>
      <c r="C24" s="133" t="s">
        <v>18</v>
      </c>
      <c r="D24" s="173" t="s">
        <v>20</v>
      </c>
      <c r="E24" s="173"/>
      <c r="F24" s="24"/>
      <c r="G24" s="132">
        <f t="shared" ref="G24:G29" si="0">SUM(H24:P24)</f>
        <v>0</v>
      </c>
      <c r="H24" s="136"/>
      <c r="I24" s="136"/>
      <c r="J24" s="136"/>
      <c r="K24" s="136"/>
      <c r="L24" s="136"/>
      <c r="M24" s="136"/>
      <c r="N24" s="136"/>
      <c r="O24" s="136"/>
      <c r="P24" s="136"/>
      <c r="Q24" s="178"/>
      <c r="R24" s="22"/>
      <c r="S24" s="114"/>
    </row>
    <row r="25" spans="2:19" ht="36.75" customHeight="1" x14ac:dyDescent="0.25">
      <c r="B25" s="110"/>
      <c r="C25" s="133" t="s">
        <v>31</v>
      </c>
      <c r="D25" s="173" t="s">
        <v>32</v>
      </c>
      <c r="E25" s="173"/>
      <c r="F25" s="24"/>
      <c r="G25" s="132">
        <f t="shared" si="0"/>
        <v>0</v>
      </c>
      <c r="H25" s="136"/>
      <c r="I25" s="136"/>
      <c r="J25" s="136"/>
      <c r="K25" s="136"/>
      <c r="L25" s="136"/>
      <c r="M25" s="136"/>
      <c r="N25" s="136"/>
      <c r="O25" s="136"/>
      <c r="P25" s="136"/>
      <c r="Q25" s="178"/>
      <c r="R25" s="22"/>
      <c r="S25" s="114"/>
    </row>
    <row r="26" spans="2:19" ht="18" customHeight="1" x14ac:dyDescent="0.25">
      <c r="B26" s="110"/>
      <c r="C26" s="133" t="s">
        <v>33</v>
      </c>
      <c r="D26" s="173" t="s">
        <v>34</v>
      </c>
      <c r="E26" s="173"/>
      <c r="F26" s="24"/>
      <c r="G26" s="132">
        <f t="shared" si="0"/>
        <v>0</v>
      </c>
      <c r="H26" s="136"/>
      <c r="I26" s="136"/>
      <c r="J26" s="136"/>
      <c r="K26" s="136"/>
      <c r="L26" s="136"/>
      <c r="M26" s="136"/>
      <c r="N26" s="136"/>
      <c r="O26" s="136"/>
      <c r="P26" s="136"/>
      <c r="Q26" s="178"/>
      <c r="R26" s="22"/>
      <c r="S26" s="114"/>
    </row>
    <row r="27" spans="2:19" ht="18" customHeight="1" x14ac:dyDescent="0.25">
      <c r="B27" s="110"/>
      <c r="C27" s="145" t="s">
        <v>35</v>
      </c>
      <c r="D27" s="170" t="s">
        <v>119</v>
      </c>
      <c r="E27" s="170"/>
      <c r="F27" s="24"/>
      <c r="G27" s="132">
        <f t="shared" si="0"/>
        <v>0</v>
      </c>
      <c r="H27" s="136"/>
      <c r="I27" s="136"/>
      <c r="J27" s="136"/>
      <c r="K27" s="136"/>
      <c r="L27" s="136"/>
      <c r="M27" s="136"/>
      <c r="N27" s="136"/>
      <c r="O27" s="136"/>
      <c r="P27" s="136"/>
      <c r="Q27" s="178"/>
      <c r="R27" s="22"/>
      <c r="S27" s="114"/>
    </row>
    <row r="28" spans="2:19" ht="18" customHeight="1" x14ac:dyDescent="0.25">
      <c r="B28" s="110"/>
      <c r="C28" s="145" t="s">
        <v>37</v>
      </c>
      <c r="D28" s="170" t="s">
        <v>38</v>
      </c>
      <c r="E28" s="170"/>
      <c r="F28" s="24"/>
      <c r="G28" s="132">
        <f t="shared" si="0"/>
        <v>0</v>
      </c>
      <c r="H28" s="136"/>
      <c r="I28" s="136"/>
      <c r="J28" s="136"/>
      <c r="K28" s="136"/>
      <c r="L28" s="136"/>
      <c r="M28" s="136"/>
      <c r="N28" s="136"/>
      <c r="O28" s="136"/>
      <c r="P28" s="136"/>
      <c r="Q28" s="178"/>
      <c r="R28" s="22"/>
      <c r="S28" s="114"/>
    </row>
    <row r="29" spans="2:19" ht="39.75" customHeight="1" x14ac:dyDescent="0.25">
      <c r="B29" s="110"/>
      <c r="C29" s="145" t="s">
        <v>40</v>
      </c>
      <c r="D29" s="170" t="s">
        <v>39</v>
      </c>
      <c r="E29" s="170"/>
      <c r="F29" s="24"/>
      <c r="G29" s="132">
        <f t="shared" si="0"/>
        <v>0</v>
      </c>
      <c r="H29" s="136"/>
      <c r="I29" s="136"/>
      <c r="J29" s="136"/>
      <c r="K29" s="136"/>
      <c r="L29" s="136"/>
      <c r="M29" s="136"/>
      <c r="N29" s="136"/>
      <c r="O29" s="136"/>
      <c r="P29" s="136"/>
      <c r="Q29" s="178"/>
      <c r="R29" s="22"/>
      <c r="S29" s="114"/>
    </row>
    <row r="30" spans="2:19" ht="12" customHeight="1" x14ac:dyDescent="0.25">
      <c r="B30" s="125"/>
      <c r="C30" s="128"/>
      <c r="D30" s="126"/>
      <c r="E30" s="126"/>
      <c r="F30" s="126"/>
      <c r="G30" s="126"/>
      <c r="H30" s="124"/>
      <c r="I30" s="124"/>
      <c r="J30" s="124"/>
      <c r="K30" s="124"/>
      <c r="L30" s="124"/>
      <c r="M30" s="124"/>
      <c r="N30" s="124"/>
      <c r="O30" s="124"/>
      <c r="P30" s="124"/>
      <c r="Q30" s="179"/>
      <c r="R30" s="126"/>
      <c r="S30" s="127"/>
    </row>
    <row r="31" spans="2:19" ht="13.8" x14ac:dyDescent="0.25"/>
    <row r="32" spans="2:19" ht="12" customHeight="1" x14ac:dyDescent="0.25">
      <c r="B32" s="106"/>
      <c r="C32" s="107"/>
      <c r="D32" s="107"/>
      <c r="E32" s="107"/>
      <c r="F32" s="107"/>
      <c r="G32" s="107"/>
      <c r="H32" s="107"/>
      <c r="I32" s="107"/>
      <c r="J32" s="107"/>
      <c r="K32" s="107"/>
      <c r="L32" s="107"/>
      <c r="M32" s="107"/>
      <c r="N32" s="107"/>
      <c r="O32" s="107"/>
      <c r="P32" s="107"/>
      <c r="Q32" s="109"/>
      <c r="R32" s="104"/>
    </row>
    <row r="33" spans="2:18" ht="21" customHeight="1" x14ac:dyDescent="0.25">
      <c r="B33" s="134"/>
      <c r="C33" s="171" t="s">
        <v>72</v>
      </c>
      <c r="D33" s="171"/>
      <c r="E33" s="171"/>
      <c r="F33" s="113"/>
      <c r="G33" s="130" t="s">
        <v>69</v>
      </c>
      <c r="H33" s="172" t="s">
        <v>73</v>
      </c>
      <c r="I33" s="172"/>
      <c r="J33" s="172"/>
      <c r="K33" s="172"/>
      <c r="L33" s="172"/>
      <c r="M33" s="172"/>
      <c r="N33" s="172"/>
      <c r="O33" s="172"/>
      <c r="P33" s="172"/>
      <c r="Q33" s="111"/>
      <c r="R33" s="104"/>
    </row>
    <row r="34" spans="2:18" ht="25.5" customHeight="1" x14ac:dyDescent="0.25">
      <c r="B34" s="134"/>
      <c r="C34" s="145" t="s">
        <v>42</v>
      </c>
      <c r="D34" s="170" t="s">
        <v>41</v>
      </c>
      <c r="E34" s="170"/>
      <c r="F34" s="113"/>
      <c r="G34" s="25"/>
      <c r="H34" s="174"/>
      <c r="I34" s="174"/>
      <c r="J34" s="174"/>
      <c r="K34" s="174"/>
      <c r="L34" s="174"/>
      <c r="M34" s="174"/>
      <c r="N34" s="174"/>
      <c r="O34" s="174"/>
      <c r="P34" s="174"/>
      <c r="Q34" s="111"/>
      <c r="R34" s="104"/>
    </row>
    <row r="35" spans="2:18" ht="16.5" customHeight="1" x14ac:dyDescent="0.25">
      <c r="B35" s="110"/>
      <c r="C35" s="133" t="s">
        <v>44</v>
      </c>
      <c r="D35" s="173" t="s">
        <v>43</v>
      </c>
      <c r="E35" s="173"/>
      <c r="F35" s="24"/>
      <c r="G35" s="25"/>
      <c r="H35" s="174"/>
      <c r="I35" s="174"/>
      <c r="J35" s="174"/>
      <c r="K35" s="174"/>
      <c r="L35" s="174"/>
      <c r="M35" s="174"/>
      <c r="N35" s="174"/>
      <c r="O35" s="174"/>
      <c r="P35" s="174"/>
      <c r="Q35" s="114"/>
      <c r="R35" s="104"/>
    </row>
    <row r="36" spans="2:18" ht="24" customHeight="1" x14ac:dyDescent="0.25">
      <c r="B36" s="110"/>
      <c r="C36" s="145" t="s">
        <v>46</v>
      </c>
      <c r="D36" s="170" t="s">
        <v>45</v>
      </c>
      <c r="E36" s="170"/>
      <c r="F36" s="24"/>
      <c r="G36" s="25"/>
      <c r="H36" s="174"/>
      <c r="I36" s="174"/>
      <c r="J36" s="174"/>
      <c r="K36" s="174"/>
      <c r="L36" s="174"/>
      <c r="M36" s="174"/>
      <c r="N36" s="174"/>
      <c r="O36" s="174"/>
      <c r="P36" s="174"/>
      <c r="Q36" s="114"/>
      <c r="R36" s="104"/>
    </row>
    <row r="37" spans="2:18" ht="17.25" customHeight="1" x14ac:dyDescent="0.25">
      <c r="B37" s="110"/>
      <c r="C37" s="133" t="s">
        <v>48</v>
      </c>
      <c r="D37" s="173" t="s">
        <v>47</v>
      </c>
      <c r="E37" s="173"/>
      <c r="F37" s="24"/>
      <c r="G37" s="25"/>
      <c r="H37" s="174"/>
      <c r="I37" s="174"/>
      <c r="J37" s="174"/>
      <c r="K37" s="174"/>
      <c r="L37" s="174"/>
      <c r="M37" s="174"/>
      <c r="N37" s="174"/>
      <c r="O37" s="174"/>
      <c r="P37" s="174"/>
      <c r="Q37" s="114"/>
      <c r="R37" s="104"/>
    </row>
    <row r="38" spans="2:18" ht="12" customHeight="1" x14ac:dyDescent="0.25">
      <c r="B38" s="125"/>
      <c r="C38" s="128"/>
      <c r="D38" s="126"/>
      <c r="E38" s="126"/>
      <c r="F38" s="126"/>
      <c r="G38" s="126"/>
      <c r="H38" s="124"/>
      <c r="I38" s="124"/>
      <c r="J38" s="124"/>
      <c r="K38" s="124"/>
      <c r="L38" s="124"/>
      <c r="M38" s="124"/>
      <c r="N38" s="124"/>
      <c r="O38" s="124"/>
      <c r="P38" s="124"/>
      <c r="Q38" s="127"/>
      <c r="R38" s="104"/>
    </row>
    <row r="39" spans="2:18" ht="13.8" x14ac:dyDescent="0.25"/>
    <row r="40" spans="2:18" ht="12" customHeight="1" x14ac:dyDescent="0.25">
      <c r="B40" s="106"/>
      <c r="C40" s="107"/>
      <c r="D40" s="107"/>
      <c r="E40" s="107"/>
      <c r="F40" s="107"/>
      <c r="G40" s="107"/>
      <c r="H40" s="107"/>
      <c r="I40" s="107"/>
      <c r="J40" s="107"/>
      <c r="K40" s="107"/>
      <c r="L40" s="107"/>
      <c r="M40" s="107"/>
      <c r="N40" s="107"/>
      <c r="O40" s="107"/>
      <c r="P40" s="107"/>
      <c r="Q40" s="109"/>
      <c r="R40" s="104"/>
    </row>
    <row r="41" spans="2:18" ht="21" customHeight="1" x14ac:dyDescent="0.25">
      <c r="B41" s="110"/>
      <c r="C41" s="171" t="s">
        <v>70</v>
      </c>
      <c r="D41" s="171"/>
      <c r="E41" s="171"/>
      <c r="F41" s="113"/>
      <c r="G41" s="130" t="s">
        <v>69</v>
      </c>
      <c r="H41" s="172" t="s">
        <v>73</v>
      </c>
      <c r="I41" s="172"/>
      <c r="J41" s="172"/>
      <c r="K41" s="172"/>
      <c r="L41" s="172"/>
      <c r="M41" s="172"/>
      <c r="N41" s="172"/>
      <c r="O41" s="172"/>
      <c r="P41" s="172"/>
      <c r="Q41" s="111"/>
      <c r="R41" s="104"/>
    </row>
    <row r="42" spans="2:18" ht="19.5" customHeight="1" x14ac:dyDescent="0.25">
      <c r="B42" s="110"/>
      <c r="C42" s="143" t="s">
        <v>49</v>
      </c>
      <c r="D42" s="175" t="s">
        <v>50</v>
      </c>
      <c r="E42" s="175"/>
      <c r="F42" s="129"/>
      <c r="G42" s="27"/>
      <c r="H42" s="174"/>
      <c r="I42" s="174"/>
      <c r="J42" s="174"/>
      <c r="K42" s="174"/>
      <c r="L42" s="174"/>
      <c r="M42" s="174"/>
      <c r="N42" s="174"/>
      <c r="O42" s="174"/>
      <c r="P42" s="174"/>
      <c r="Q42" s="111"/>
      <c r="R42" s="104"/>
    </row>
    <row r="43" spans="2:18" ht="19.5" customHeight="1" x14ac:dyDescent="0.25">
      <c r="B43" s="110"/>
      <c r="C43" s="143" t="s">
        <v>51</v>
      </c>
      <c r="D43" s="175" t="s">
        <v>52</v>
      </c>
      <c r="E43" s="175"/>
      <c r="F43" s="129"/>
      <c r="G43" s="27"/>
      <c r="H43" s="174"/>
      <c r="I43" s="174"/>
      <c r="J43" s="174"/>
      <c r="K43" s="174"/>
      <c r="L43" s="174"/>
      <c r="M43" s="174"/>
      <c r="N43" s="174"/>
      <c r="O43" s="174"/>
      <c r="P43" s="174"/>
      <c r="Q43" s="114"/>
      <c r="R43" s="104"/>
    </row>
    <row r="44" spans="2:18" ht="19.5" customHeight="1" x14ac:dyDescent="0.25">
      <c r="B44" s="110"/>
      <c r="C44" s="143" t="s">
        <v>54</v>
      </c>
      <c r="D44" s="175" t="s">
        <v>53</v>
      </c>
      <c r="E44" s="175"/>
      <c r="F44" s="24"/>
      <c r="G44" s="27"/>
      <c r="H44" s="174"/>
      <c r="I44" s="174"/>
      <c r="J44" s="174"/>
      <c r="K44" s="174"/>
      <c r="L44" s="174"/>
      <c r="M44" s="174"/>
      <c r="N44" s="174"/>
      <c r="O44" s="174"/>
      <c r="P44" s="174"/>
      <c r="Q44" s="114"/>
      <c r="R44" s="104"/>
    </row>
    <row r="45" spans="2:18" ht="19.5" customHeight="1" x14ac:dyDescent="0.25">
      <c r="B45" s="110"/>
      <c r="C45" s="143" t="s">
        <v>56</v>
      </c>
      <c r="D45" s="175" t="s">
        <v>55</v>
      </c>
      <c r="E45" s="175"/>
      <c r="F45" s="24"/>
      <c r="G45" s="27"/>
      <c r="H45" s="174"/>
      <c r="I45" s="174"/>
      <c r="J45" s="174"/>
      <c r="K45" s="174"/>
      <c r="L45" s="174"/>
      <c r="M45" s="174"/>
      <c r="N45" s="174"/>
      <c r="O45" s="174"/>
      <c r="P45" s="174"/>
      <c r="Q45" s="114"/>
      <c r="R45" s="104"/>
    </row>
    <row r="46" spans="2:18" ht="19.5" customHeight="1" x14ac:dyDescent="0.25">
      <c r="B46" s="110"/>
      <c r="C46" s="143" t="s">
        <v>58</v>
      </c>
      <c r="D46" s="175" t="s">
        <v>57</v>
      </c>
      <c r="E46" s="175"/>
      <c r="F46" s="24"/>
      <c r="G46" s="27"/>
      <c r="H46" s="174"/>
      <c r="I46" s="174"/>
      <c r="J46" s="174"/>
      <c r="K46" s="174"/>
      <c r="L46" s="174"/>
      <c r="M46" s="174"/>
      <c r="N46" s="174"/>
      <c r="O46" s="174"/>
      <c r="P46" s="174"/>
      <c r="Q46" s="114"/>
      <c r="R46" s="104"/>
    </row>
    <row r="47" spans="2:18" ht="19.5" customHeight="1" x14ac:dyDescent="0.25">
      <c r="B47" s="110"/>
      <c r="C47" s="143" t="s">
        <v>60</v>
      </c>
      <c r="D47" s="175" t="s">
        <v>59</v>
      </c>
      <c r="E47" s="175"/>
      <c r="F47" s="24"/>
      <c r="G47" s="27"/>
      <c r="H47" s="174"/>
      <c r="I47" s="174"/>
      <c r="J47" s="174"/>
      <c r="K47" s="174"/>
      <c r="L47" s="174"/>
      <c r="M47" s="174"/>
      <c r="N47" s="174"/>
      <c r="O47" s="174"/>
      <c r="P47" s="174"/>
      <c r="Q47" s="114"/>
      <c r="R47" s="104"/>
    </row>
    <row r="48" spans="2:18" ht="24" customHeight="1" x14ac:dyDescent="0.25">
      <c r="B48" s="110"/>
      <c r="C48" s="143" t="s">
        <v>62</v>
      </c>
      <c r="D48" s="175" t="s">
        <v>61</v>
      </c>
      <c r="E48" s="175"/>
      <c r="F48" s="24"/>
      <c r="G48" s="27"/>
      <c r="H48" s="174"/>
      <c r="I48" s="174"/>
      <c r="J48" s="174"/>
      <c r="K48" s="174"/>
      <c r="L48" s="174"/>
      <c r="M48" s="174"/>
      <c r="N48" s="174"/>
      <c r="O48" s="174"/>
      <c r="P48" s="174"/>
      <c r="Q48" s="111"/>
      <c r="R48" s="104"/>
    </row>
    <row r="49" spans="2:18" ht="19.5" customHeight="1" x14ac:dyDescent="0.25">
      <c r="B49" s="110"/>
      <c r="C49" s="143" t="s">
        <v>64</v>
      </c>
      <c r="D49" s="175" t="s">
        <v>63</v>
      </c>
      <c r="E49" s="175"/>
      <c r="F49" s="24"/>
      <c r="G49" s="27"/>
      <c r="H49" s="174"/>
      <c r="I49" s="174"/>
      <c r="J49" s="174"/>
      <c r="K49" s="174"/>
      <c r="L49" s="174"/>
      <c r="M49" s="174"/>
      <c r="N49" s="174"/>
      <c r="O49" s="174"/>
      <c r="P49" s="174"/>
      <c r="Q49" s="111"/>
      <c r="R49" s="104"/>
    </row>
    <row r="50" spans="2:18" ht="19.5" customHeight="1" x14ac:dyDescent="0.25">
      <c r="B50" s="110"/>
      <c r="C50" s="143" t="s">
        <v>66</v>
      </c>
      <c r="D50" s="175" t="s">
        <v>65</v>
      </c>
      <c r="E50" s="175"/>
      <c r="F50" s="21"/>
      <c r="G50" s="27"/>
      <c r="H50" s="174"/>
      <c r="I50" s="174"/>
      <c r="J50" s="174"/>
      <c r="K50" s="174"/>
      <c r="L50" s="174"/>
      <c r="M50" s="174"/>
      <c r="N50" s="174"/>
      <c r="O50" s="174"/>
      <c r="P50" s="174"/>
      <c r="Q50" s="114"/>
      <c r="R50" s="104"/>
    </row>
    <row r="51" spans="2:18" ht="19.5" customHeight="1" x14ac:dyDescent="0.25">
      <c r="B51" s="110"/>
      <c r="C51" s="143" t="s">
        <v>68</v>
      </c>
      <c r="D51" s="175" t="s">
        <v>67</v>
      </c>
      <c r="E51" s="175"/>
      <c r="F51" s="24"/>
      <c r="G51" s="27"/>
      <c r="H51" s="174"/>
      <c r="I51" s="174"/>
      <c r="J51" s="174"/>
      <c r="K51" s="174"/>
      <c r="L51" s="174"/>
      <c r="M51" s="174"/>
      <c r="N51" s="174"/>
      <c r="O51" s="174"/>
      <c r="P51" s="174"/>
      <c r="Q51" s="114"/>
      <c r="R51" s="104"/>
    </row>
    <row r="52" spans="2:18" ht="12" customHeight="1" x14ac:dyDescent="0.25">
      <c r="B52" s="125"/>
      <c r="C52" s="126"/>
      <c r="D52" s="126"/>
      <c r="E52" s="126"/>
      <c r="F52" s="126"/>
      <c r="G52" s="126"/>
      <c r="H52" s="126"/>
      <c r="I52" s="126"/>
      <c r="J52" s="126"/>
      <c r="K52" s="126"/>
      <c r="L52" s="126"/>
      <c r="M52" s="126"/>
      <c r="N52" s="126"/>
      <c r="O52" s="126"/>
      <c r="P52" s="126"/>
      <c r="Q52" s="127"/>
      <c r="R52" s="104"/>
    </row>
    <row r="53" spans="2:18" ht="13.8" x14ac:dyDescent="0.25"/>
    <row r="54" spans="2:18" ht="18" customHeight="1" x14ac:dyDescent="0.25">
      <c r="E54" s="105"/>
      <c r="F54" s="104"/>
      <c r="G54" s="105"/>
      <c r="R54" s="104"/>
    </row>
    <row r="55" spans="2:18" ht="18" customHeight="1" x14ac:dyDescent="0.25">
      <c r="E55" s="105"/>
      <c r="F55" s="104"/>
      <c r="G55" s="105"/>
      <c r="R55" s="104"/>
    </row>
    <row r="56" spans="2:18" ht="18.75" customHeight="1" x14ac:dyDescent="0.25">
      <c r="E56" s="105"/>
      <c r="F56" s="104"/>
      <c r="G56" s="105"/>
      <c r="R56" s="104"/>
    </row>
    <row r="57" spans="2:18" ht="13.8" x14ac:dyDescent="0.25">
      <c r="E57" s="105"/>
      <c r="F57" s="104"/>
      <c r="G57" s="105"/>
      <c r="R57" s="104"/>
    </row>
    <row r="58" spans="2:18" ht="18.75" customHeight="1" x14ac:dyDescent="0.25">
      <c r="E58" s="105"/>
      <c r="F58" s="104"/>
      <c r="G58" s="105"/>
      <c r="R58" s="104"/>
    </row>
    <row r="59" spans="2:18" ht="33" customHeight="1" x14ac:dyDescent="0.25">
      <c r="E59" s="105"/>
      <c r="F59" s="104"/>
      <c r="G59" s="105"/>
      <c r="R59" s="104"/>
    </row>
    <row r="60" spans="2:18" ht="18.75" customHeight="1" x14ac:dyDescent="0.25">
      <c r="E60" s="105"/>
      <c r="F60" s="104"/>
      <c r="G60" s="105"/>
      <c r="R60" s="104"/>
    </row>
    <row r="61" spans="2:18" ht="13.8" x14ac:dyDescent="0.25">
      <c r="E61" s="105"/>
      <c r="F61" s="104"/>
      <c r="G61" s="105"/>
      <c r="R61" s="104"/>
    </row>
    <row r="62" spans="2:18" ht="13.8" x14ac:dyDescent="0.25">
      <c r="E62" s="105"/>
      <c r="F62" s="104"/>
      <c r="G62" s="105"/>
      <c r="R62" s="104"/>
    </row>
    <row r="63" spans="2:18" ht="18.75" customHeight="1" x14ac:dyDescent="0.25">
      <c r="E63" s="105"/>
      <c r="F63" s="104"/>
      <c r="G63" s="105"/>
      <c r="R63" s="104"/>
    </row>
  </sheetData>
  <sheetProtection algorithmName="SHA-512" hashValue="165MmCnUsQSVKTOCim/EeUZl6e6ZPKDT37SszzeSR8sRDAed1QE6MpcHFguemb1Wx9JPmISVhSDf4B8aDkKf2g==" saltValue="HuNl0sWdY60B4i+kK3gU2Q==" spinCount="100000" sheet="1" formatCells="0" formatRows="0" selectLockedCells="1"/>
  <mergeCells count="56">
    <mergeCell ref="C3:E3"/>
    <mergeCell ref="C5:E5"/>
    <mergeCell ref="C6:D6"/>
    <mergeCell ref="I6:O13"/>
    <mergeCell ref="C7:D7"/>
    <mergeCell ref="C8:D8"/>
    <mergeCell ref="C9:D9"/>
    <mergeCell ref="C10:D10"/>
    <mergeCell ref="C11:D11"/>
    <mergeCell ref="C12:D12"/>
    <mergeCell ref="Q21:Q30"/>
    <mergeCell ref="C22:E22"/>
    <mergeCell ref="D23:E23"/>
    <mergeCell ref="D24:E24"/>
    <mergeCell ref="D25:E25"/>
    <mergeCell ref="H33:P33"/>
    <mergeCell ref="C13:D13"/>
    <mergeCell ref="C15:E15"/>
    <mergeCell ref="C16:D16"/>
    <mergeCell ref="C17:D17"/>
    <mergeCell ref="C18:D18"/>
    <mergeCell ref="D26:E26"/>
    <mergeCell ref="D27:E27"/>
    <mergeCell ref="D28:E28"/>
    <mergeCell ref="D29:E29"/>
    <mergeCell ref="C33:E33"/>
    <mergeCell ref="D34:E34"/>
    <mergeCell ref="H34:P34"/>
    <mergeCell ref="D35:E35"/>
    <mergeCell ref="H35:P35"/>
    <mergeCell ref="D36:E36"/>
    <mergeCell ref="H36:P36"/>
    <mergeCell ref="D37:E37"/>
    <mergeCell ref="H37:P37"/>
    <mergeCell ref="C41:E41"/>
    <mergeCell ref="H41:P41"/>
    <mergeCell ref="D42:E42"/>
    <mergeCell ref="H42:P42"/>
    <mergeCell ref="D43:E43"/>
    <mergeCell ref="H43:P43"/>
    <mergeCell ref="D44:E44"/>
    <mergeCell ref="H44:P44"/>
    <mergeCell ref="D45:E45"/>
    <mergeCell ref="H45:P45"/>
    <mergeCell ref="D46:E46"/>
    <mergeCell ref="H46:P46"/>
    <mergeCell ref="D47:E47"/>
    <mergeCell ref="H47:P47"/>
    <mergeCell ref="D48:E48"/>
    <mergeCell ref="H48:P48"/>
    <mergeCell ref="D49:E49"/>
    <mergeCell ref="H49:P49"/>
    <mergeCell ref="D50:E50"/>
    <mergeCell ref="H50:P50"/>
    <mergeCell ref="D51:E51"/>
    <mergeCell ref="H51:P51"/>
  </mergeCells>
  <conditionalFormatting sqref="D42:D51">
    <cfRule type="expression" dxfId="11" priority="1" stopIfTrue="1">
      <formula>LEFT(D42,7)="Bereich"</formula>
    </cfRule>
    <cfRule type="expression" dxfId="10" priority="2" stopIfTrue="1">
      <formula>LEFT(D42,5)="davon"</formula>
    </cfRule>
  </conditionalFormatting>
  <dataValidations count="1">
    <dataValidation type="list" allowBlank="1" showInputMessage="1" showErrorMessage="1" promptTitle="Dropdown-Menü" prompt="Bitte aus dem Dropdown-Menü auswählen!" sqref="WVW983034:WVZ983035 WCE983034:WCH983035 VSI983034:VSL983035 VIM983034:VIP983035 UYQ983034:UYT983035 UOU983034:UOX983035 UEY983034:UFB983035 TVC983034:TVF983035 TLG983034:TLJ983035 TBK983034:TBN983035 SRO983034:SRR983035 SHS983034:SHV983035 RXW983034:RXZ983035 ROA983034:ROD983035 REE983034:REH983035 QUI983034:QUL983035 QKM983034:QKP983035 QAQ983034:QAT983035 PQU983034:PQX983035 PGY983034:PHB983035 OXC983034:OXF983035 ONG983034:ONJ983035 ODK983034:ODN983035 NTO983034:NTR983035 NJS983034:NJV983035 MZW983034:MZZ983035 MQA983034:MQD983035 MGE983034:MGH983035 LWI983034:LWL983035 LMM983034:LMP983035 LCQ983034:LCT983035 KSU983034:KSX983035 KIY983034:KJB983035 JZC983034:JZF983035 JPG983034:JPJ983035 JFK983034:JFN983035 IVO983034:IVR983035 ILS983034:ILV983035 IBW983034:IBZ983035 HSA983034:HSD983035 HIE983034:HIH983035 GYI983034:GYL983035 GOM983034:GOP983035 GEQ983034:GET983035 FUU983034:FUX983035 FKY983034:FLB983035 FBC983034:FBF983035 ERG983034:ERJ983035 EHK983034:EHN983035 DXO983034:DXR983035 DNS983034:DNV983035 DDW983034:DDZ983035 CUA983034:CUD983035 CKE983034:CKH983035 CAI983034:CAL983035 BQM983034:BQP983035 BGQ983034:BGT983035 AWU983034:AWX983035 AMY983034:ANB983035 ADC983034:ADF983035 TG983034:TJ983035 JK983034:JN983035 WVW917498:WVZ917499 WMA917498:WMD917499 WCE917498:WCH917499 VSI917498:VSL917499 VIM917498:VIP917499 UYQ917498:UYT917499 UOU917498:UOX917499 UEY917498:UFB917499 TVC917498:TVF917499 TLG917498:TLJ917499 TBK917498:TBN917499 SRO917498:SRR917499 SHS917498:SHV917499 RXW917498:RXZ917499 ROA917498:ROD917499 REE917498:REH917499 QUI917498:QUL917499 QKM917498:QKP917499 QAQ917498:QAT917499 PQU917498:PQX917499 PGY917498:PHB917499 OXC917498:OXF917499 ONG917498:ONJ917499 ODK917498:ODN917499 NTO917498:NTR917499 NJS917498:NJV917499 MZW917498:MZZ917499 MQA917498:MQD917499 MGE917498:MGH917499 LWI917498:LWL917499 LMM917498:LMP917499 LCQ917498:LCT917499 KSU917498:KSX917499 KIY917498:KJB917499 JZC917498:JZF917499 JPG917498:JPJ917499 JFK917498:JFN917499 IVO917498:IVR917499 ILS917498:ILV917499 IBW917498:IBZ917499 HSA917498:HSD917499 HIE917498:HIH917499 GYI917498:GYL917499 GOM917498:GOP917499 GEQ917498:GET917499 FUU917498:FUX917499 FKY917498:FLB917499 FBC917498:FBF917499 ERG917498:ERJ917499 EHK917498:EHN917499 DXO917498:DXR917499 DNS917498:DNV917499 DDW917498:DDZ917499 CUA917498:CUD917499 CKE917498:CKH917499 CAI917498:CAL917499 BQM917498:BQP917499 BGQ917498:BGT917499 AWU917498:AWX917499 AMY917498:ANB917499 ADC917498:ADF917499 TG917498:TJ917499 JK917498:JN917499 WVW851962:WVZ851963 WMA851962:WMD851963 WCE851962:WCH851963 VSI851962:VSL851963 VIM851962:VIP851963 UYQ851962:UYT851963 UOU851962:UOX851963 UEY851962:UFB851963 TVC851962:TVF851963 TLG851962:TLJ851963 TBK851962:TBN851963 SRO851962:SRR851963 SHS851962:SHV851963 RXW851962:RXZ851963 ROA851962:ROD851963 REE851962:REH851963 QUI851962:QUL851963 QKM851962:QKP851963 QAQ851962:QAT851963 PQU851962:PQX851963 PGY851962:PHB851963 OXC851962:OXF851963 ONG851962:ONJ851963 ODK851962:ODN851963 NTO851962:NTR851963 NJS851962:NJV851963 MZW851962:MZZ851963 MQA851962:MQD851963 MGE851962:MGH851963 LWI851962:LWL851963 LMM851962:LMP851963 LCQ851962:LCT851963 KSU851962:KSX851963 KIY851962:KJB851963 JZC851962:JZF851963 JPG851962:JPJ851963 JFK851962:JFN851963 IVO851962:IVR851963 ILS851962:ILV851963 IBW851962:IBZ851963 HSA851962:HSD851963 HIE851962:HIH851963 GYI851962:GYL851963 GOM851962:GOP851963 GEQ851962:GET851963 FUU851962:FUX851963 FKY851962:FLB851963 FBC851962:FBF851963 ERG851962:ERJ851963 EHK851962:EHN851963 DXO851962:DXR851963 DNS851962:DNV851963 DDW851962:DDZ851963 CUA851962:CUD851963 CKE851962:CKH851963 CAI851962:CAL851963 BQM851962:BQP851963 BGQ851962:BGT851963 AWU851962:AWX851963 AMY851962:ANB851963 ADC851962:ADF851963 TG851962:TJ851963 JK851962:JN851963 WVW786426:WVZ786427 WMA786426:WMD786427 WCE786426:WCH786427 VSI786426:VSL786427 VIM786426:VIP786427 UYQ786426:UYT786427 UOU786426:UOX786427 UEY786426:UFB786427 TVC786426:TVF786427 TLG786426:TLJ786427 TBK786426:TBN786427 SRO786426:SRR786427 SHS786426:SHV786427 RXW786426:RXZ786427 ROA786426:ROD786427 REE786426:REH786427 QUI786426:QUL786427 QKM786426:QKP786427 QAQ786426:QAT786427 PQU786426:PQX786427 PGY786426:PHB786427 OXC786426:OXF786427 ONG786426:ONJ786427 ODK786426:ODN786427 NTO786426:NTR786427 NJS786426:NJV786427 MZW786426:MZZ786427 MQA786426:MQD786427 MGE786426:MGH786427 LWI786426:LWL786427 LMM786426:LMP786427 LCQ786426:LCT786427 KSU786426:KSX786427 KIY786426:KJB786427 JZC786426:JZF786427 JPG786426:JPJ786427 JFK786426:JFN786427 IVO786426:IVR786427 ILS786426:ILV786427 IBW786426:IBZ786427 HSA786426:HSD786427 HIE786426:HIH786427 GYI786426:GYL786427 GOM786426:GOP786427 GEQ786426:GET786427 FUU786426:FUX786427 FKY786426:FLB786427 FBC786426:FBF786427 ERG786426:ERJ786427 EHK786426:EHN786427 DXO786426:DXR786427 DNS786426:DNV786427 DDW786426:DDZ786427 CUA786426:CUD786427 CKE786426:CKH786427 CAI786426:CAL786427 BQM786426:BQP786427 BGQ786426:BGT786427 AWU786426:AWX786427 AMY786426:ANB786427 ADC786426:ADF786427 TG786426:TJ786427 JK786426:JN786427 WVW720890:WVZ720891 WMA720890:WMD720891 WCE720890:WCH720891 VSI720890:VSL720891 VIM720890:VIP720891 UYQ720890:UYT720891 UOU720890:UOX720891 UEY720890:UFB720891 TVC720890:TVF720891 TLG720890:TLJ720891 TBK720890:TBN720891 SRO720890:SRR720891 SHS720890:SHV720891 RXW720890:RXZ720891 ROA720890:ROD720891 REE720890:REH720891 QUI720890:QUL720891 QKM720890:QKP720891 QAQ720890:QAT720891 PQU720890:PQX720891 PGY720890:PHB720891 OXC720890:OXF720891 ONG720890:ONJ720891 ODK720890:ODN720891 NTO720890:NTR720891 NJS720890:NJV720891 MZW720890:MZZ720891 MQA720890:MQD720891 MGE720890:MGH720891 LWI720890:LWL720891 LMM720890:LMP720891 LCQ720890:LCT720891 KSU720890:KSX720891 KIY720890:KJB720891 JZC720890:JZF720891 JPG720890:JPJ720891 JFK720890:JFN720891 IVO720890:IVR720891 ILS720890:ILV720891 IBW720890:IBZ720891 HSA720890:HSD720891 HIE720890:HIH720891 GYI720890:GYL720891 GOM720890:GOP720891 GEQ720890:GET720891 FUU720890:FUX720891 FKY720890:FLB720891 FBC720890:FBF720891 ERG720890:ERJ720891 EHK720890:EHN720891 DXO720890:DXR720891 DNS720890:DNV720891 DDW720890:DDZ720891 CUA720890:CUD720891 CKE720890:CKH720891 CAI720890:CAL720891 BQM720890:BQP720891 BGQ720890:BGT720891 AWU720890:AWX720891 AMY720890:ANB720891 ADC720890:ADF720891 TG720890:TJ720891 JK720890:JN720891 WVW655354:WVZ655355 WMA655354:WMD655355 WCE655354:WCH655355 VSI655354:VSL655355 VIM655354:VIP655355 UYQ655354:UYT655355 UOU655354:UOX655355 UEY655354:UFB655355 TVC655354:TVF655355 TLG655354:TLJ655355 TBK655354:TBN655355 SRO655354:SRR655355 SHS655354:SHV655355 RXW655354:RXZ655355 ROA655354:ROD655355 REE655354:REH655355 QUI655354:QUL655355 QKM655354:QKP655355 QAQ655354:QAT655355 PQU655354:PQX655355 PGY655354:PHB655355 OXC655354:OXF655355 ONG655354:ONJ655355 ODK655354:ODN655355 NTO655354:NTR655355 NJS655354:NJV655355 MZW655354:MZZ655355 MQA655354:MQD655355 MGE655354:MGH655355 LWI655354:LWL655355 LMM655354:LMP655355 LCQ655354:LCT655355 KSU655354:KSX655355 KIY655354:KJB655355 JZC655354:JZF655355 JPG655354:JPJ655355 JFK655354:JFN655355 IVO655354:IVR655355 ILS655354:ILV655355 IBW655354:IBZ655355 HSA655354:HSD655355 HIE655354:HIH655355 GYI655354:GYL655355 GOM655354:GOP655355 GEQ655354:GET655355 FUU655354:FUX655355 FKY655354:FLB655355 FBC655354:FBF655355 ERG655354:ERJ655355 EHK655354:EHN655355 DXO655354:DXR655355 DNS655354:DNV655355 DDW655354:DDZ655355 CUA655354:CUD655355 CKE655354:CKH655355 CAI655354:CAL655355 BQM655354:BQP655355 BGQ655354:BGT655355 AWU655354:AWX655355 AMY655354:ANB655355 ADC655354:ADF655355 TG655354:TJ655355 JK655354:JN655355 WVW589818:WVZ589819 WMA589818:WMD589819 WCE589818:WCH589819 VSI589818:VSL589819 VIM589818:VIP589819 UYQ589818:UYT589819 UOU589818:UOX589819 UEY589818:UFB589819 TVC589818:TVF589819 TLG589818:TLJ589819 TBK589818:TBN589819 SRO589818:SRR589819 SHS589818:SHV589819 RXW589818:RXZ589819 ROA589818:ROD589819 REE589818:REH589819 QUI589818:QUL589819 QKM589818:QKP589819 QAQ589818:QAT589819 PQU589818:PQX589819 PGY589818:PHB589819 OXC589818:OXF589819 ONG589818:ONJ589819 ODK589818:ODN589819 NTO589818:NTR589819 NJS589818:NJV589819 MZW589818:MZZ589819 MQA589818:MQD589819 MGE589818:MGH589819 LWI589818:LWL589819 LMM589818:LMP589819 LCQ589818:LCT589819 KSU589818:KSX589819 KIY589818:KJB589819 JZC589818:JZF589819 JPG589818:JPJ589819 JFK589818:JFN589819 IVO589818:IVR589819 ILS589818:ILV589819 IBW589818:IBZ589819 HSA589818:HSD589819 HIE589818:HIH589819 GYI589818:GYL589819 GOM589818:GOP589819 GEQ589818:GET589819 FUU589818:FUX589819 FKY589818:FLB589819 FBC589818:FBF589819 ERG589818:ERJ589819 EHK589818:EHN589819 DXO589818:DXR589819 DNS589818:DNV589819 DDW589818:DDZ589819 CUA589818:CUD589819 CKE589818:CKH589819 CAI589818:CAL589819 BQM589818:BQP589819 BGQ589818:BGT589819 AWU589818:AWX589819 AMY589818:ANB589819 ADC589818:ADF589819 TG589818:TJ589819 JK589818:JN589819 WVW524282:WVZ524283 WMA524282:WMD524283 WCE524282:WCH524283 VSI524282:VSL524283 VIM524282:VIP524283 UYQ524282:UYT524283 UOU524282:UOX524283 UEY524282:UFB524283 TVC524282:TVF524283 TLG524282:TLJ524283 TBK524282:TBN524283 SRO524282:SRR524283 SHS524282:SHV524283 RXW524282:RXZ524283 ROA524282:ROD524283 REE524282:REH524283 QUI524282:QUL524283 QKM524282:QKP524283 QAQ524282:QAT524283 PQU524282:PQX524283 PGY524282:PHB524283 OXC524282:OXF524283 ONG524282:ONJ524283 ODK524282:ODN524283 NTO524282:NTR524283 NJS524282:NJV524283 MZW524282:MZZ524283 MQA524282:MQD524283 MGE524282:MGH524283 LWI524282:LWL524283 LMM524282:LMP524283 LCQ524282:LCT524283 KSU524282:KSX524283 KIY524282:KJB524283 JZC524282:JZF524283 JPG524282:JPJ524283 JFK524282:JFN524283 IVO524282:IVR524283 ILS524282:ILV524283 IBW524282:IBZ524283 HSA524282:HSD524283 HIE524282:HIH524283 GYI524282:GYL524283 GOM524282:GOP524283 GEQ524282:GET524283 FUU524282:FUX524283 FKY524282:FLB524283 FBC524282:FBF524283 ERG524282:ERJ524283 EHK524282:EHN524283 DXO524282:DXR524283 DNS524282:DNV524283 DDW524282:DDZ524283 CUA524282:CUD524283 CKE524282:CKH524283 CAI524282:CAL524283 BQM524282:BQP524283 BGQ524282:BGT524283 AWU524282:AWX524283 AMY524282:ANB524283 ADC524282:ADF524283 TG524282:TJ524283 JK524282:JN524283 WVW458746:WVZ458747 WMA458746:WMD458747 WCE458746:WCH458747 VSI458746:VSL458747 VIM458746:VIP458747 UYQ458746:UYT458747 UOU458746:UOX458747 UEY458746:UFB458747 TVC458746:TVF458747 TLG458746:TLJ458747 TBK458746:TBN458747 SRO458746:SRR458747 SHS458746:SHV458747 RXW458746:RXZ458747 ROA458746:ROD458747 REE458746:REH458747 QUI458746:QUL458747 QKM458746:QKP458747 QAQ458746:QAT458747 PQU458746:PQX458747 PGY458746:PHB458747 OXC458746:OXF458747 ONG458746:ONJ458747 ODK458746:ODN458747 NTO458746:NTR458747 NJS458746:NJV458747 MZW458746:MZZ458747 MQA458746:MQD458747 MGE458746:MGH458747 LWI458746:LWL458747 LMM458746:LMP458747 LCQ458746:LCT458747 KSU458746:KSX458747 KIY458746:KJB458747 JZC458746:JZF458747 JPG458746:JPJ458747 JFK458746:JFN458747 IVO458746:IVR458747 ILS458746:ILV458747 IBW458746:IBZ458747 HSA458746:HSD458747 HIE458746:HIH458747 GYI458746:GYL458747 GOM458746:GOP458747 GEQ458746:GET458747 FUU458746:FUX458747 FKY458746:FLB458747 FBC458746:FBF458747 ERG458746:ERJ458747 EHK458746:EHN458747 DXO458746:DXR458747 DNS458746:DNV458747 DDW458746:DDZ458747 CUA458746:CUD458747 CKE458746:CKH458747 CAI458746:CAL458747 BQM458746:BQP458747 BGQ458746:BGT458747 AWU458746:AWX458747 AMY458746:ANB458747 ADC458746:ADF458747 TG458746:TJ458747 JK458746:JN458747 WVW393210:WVZ393211 WMA393210:WMD393211 WCE393210:WCH393211 VSI393210:VSL393211 VIM393210:VIP393211 UYQ393210:UYT393211 UOU393210:UOX393211 UEY393210:UFB393211 TVC393210:TVF393211 TLG393210:TLJ393211 TBK393210:TBN393211 SRO393210:SRR393211 SHS393210:SHV393211 RXW393210:RXZ393211 ROA393210:ROD393211 REE393210:REH393211 QUI393210:QUL393211 QKM393210:QKP393211 QAQ393210:QAT393211 PQU393210:PQX393211 PGY393210:PHB393211 OXC393210:OXF393211 ONG393210:ONJ393211 ODK393210:ODN393211 NTO393210:NTR393211 NJS393210:NJV393211 MZW393210:MZZ393211 MQA393210:MQD393211 MGE393210:MGH393211 LWI393210:LWL393211 LMM393210:LMP393211 LCQ393210:LCT393211 KSU393210:KSX393211 KIY393210:KJB393211 JZC393210:JZF393211 JPG393210:JPJ393211 JFK393210:JFN393211 IVO393210:IVR393211 ILS393210:ILV393211 IBW393210:IBZ393211 HSA393210:HSD393211 HIE393210:HIH393211 GYI393210:GYL393211 GOM393210:GOP393211 GEQ393210:GET393211 FUU393210:FUX393211 FKY393210:FLB393211 FBC393210:FBF393211 ERG393210:ERJ393211 EHK393210:EHN393211 DXO393210:DXR393211 DNS393210:DNV393211 DDW393210:DDZ393211 CUA393210:CUD393211 CKE393210:CKH393211 CAI393210:CAL393211 BQM393210:BQP393211 BGQ393210:BGT393211 AWU393210:AWX393211 AMY393210:ANB393211 ADC393210:ADF393211 TG393210:TJ393211 JK393210:JN393211 WVW327674:WVZ327675 WMA327674:WMD327675 WCE327674:WCH327675 VSI327674:VSL327675 VIM327674:VIP327675 UYQ327674:UYT327675 UOU327674:UOX327675 UEY327674:UFB327675 TVC327674:TVF327675 TLG327674:TLJ327675 TBK327674:TBN327675 SRO327674:SRR327675 SHS327674:SHV327675 RXW327674:RXZ327675 ROA327674:ROD327675 REE327674:REH327675 QUI327674:QUL327675 QKM327674:QKP327675 QAQ327674:QAT327675 PQU327674:PQX327675 PGY327674:PHB327675 OXC327674:OXF327675 ONG327674:ONJ327675 ODK327674:ODN327675 NTO327674:NTR327675 NJS327674:NJV327675 MZW327674:MZZ327675 MQA327674:MQD327675 MGE327674:MGH327675 LWI327674:LWL327675 LMM327674:LMP327675 LCQ327674:LCT327675 KSU327674:KSX327675 KIY327674:KJB327675 JZC327674:JZF327675 JPG327674:JPJ327675 JFK327674:JFN327675 IVO327674:IVR327675 ILS327674:ILV327675 IBW327674:IBZ327675 HSA327674:HSD327675 HIE327674:HIH327675 GYI327674:GYL327675 GOM327674:GOP327675 GEQ327674:GET327675 FUU327674:FUX327675 FKY327674:FLB327675 FBC327674:FBF327675 ERG327674:ERJ327675 EHK327674:EHN327675 DXO327674:DXR327675 DNS327674:DNV327675 DDW327674:DDZ327675 CUA327674:CUD327675 CKE327674:CKH327675 CAI327674:CAL327675 BQM327674:BQP327675 BGQ327674:BGT327675 AWU327674:AWX327675 AMY327674:ANB327675 ADC327674:ADF327675 TG327674:TJ327675 JK327674:JN327675 WVW262138:WVZ262139 WMA262138:WMD262139 WCE262138:WCH262139 VSI262138:VSL262139 VIM262138:VIP262139 UYQ262138:UYT262139 UOU262138:UOX262139 UEY262138:UFB262139 TVC262138:TVF262139 TLG262138:TLJ262139 TBK262138:TBN262139 SRO262138:SRR262139 SHS262138:SHV262139 RXW262138:RXZ262139 ROA262138:ROD262139 REE262138:REH262139 QUI262138:QUL262139 QKM262138:QKP262139 QAQ262138:QAT262139 PQU262138:PQX262139 PGY262138:PHB262139 OXC262138:OXF262139 ONG262138:ONJ262139 ODK262138:ODN262139 NTO262138:NTR262139 NJS262138:NJV262139 MZW262138:MZZ262139 MQA262138:MQD262139 MGE262138:MGH262139 LWI262138:LWL262139 LMM262138:LMP262139 LCQ262138:LCT262139 KSU262138:KSX262139 KIY262138:KJB262139 JZC262138:JZF262139 JPG262138:JPJ262139 JFK262138:JFN262139 IVO262138:IVR262139 ILS262138:ILV262139 IBW262138:IBZ262139 HSA262138:HSD262139 HIE262138:HIH262139 GYI262138:GYL262139 GOM262138:GOP262139 GEQ262138:GET262139 FUU262138:FUX262139 FKY262138:FLB262139 FBC262138:FBF262139 ERG262138:ERJ262139 EHK262138:EHN262139 DXO262138:DXR262139 DNS262138:DNV262139 DDW262138:DDZ262139 CUA262138:CUD262139 CKE262138:CKH262139 CAI262138:CAL262139 BQM262138:BQP262139 BGQ262138:BGT262139 AWU262138:AWX262139 AMY262138:ANB262139 ADC262138:ADF262139 TG262138:TJ262139 JK262138:JN262139 WVW196602:WVZ196603 WMA196602:WMD196603 WCE196602:WCH196603 VSI196602:VSL196603 VIM196602:VIP196603 UYQ196602:UYT196603 UOU196602:UOX196603 UEY196602:UFB196603 TVC196602:TVF196603 TLG196602:TLJ196603 TBK196602:TBN196603 SRO196602:SRR196603 SHS196602:SHV196603 RXW196602:RXZ196603 ROA196602:ROD196603 REE196602:REH196603 QUI196602:QUL196603 QKM196602:QKP196603 QAQ196602:QAT196603 PQU196602:PQX196603 PGY196602:PHB196603 OXC196602:OXF196603 ONG196602:ONJ196603 ODK196602:ODN196603 NTO196602:NTR196603 NJS196602:NJV196603 MZW196602:MZZ196603 MQA196602:MQD196603 MGE196602:MGH196603 LWI196602:LWL196603 LMM196602:LMP196603 LCQ196602:LCT196603 KSU196602:KSX196603 KIY196602:KJB196603 JZC196602:JZF196603 JPG196602:JPJ196603 JFK196602:JFN196603 IVO196602:IVR196603 ILS196602:ILV196603 IBW196602:IBZ196603 HSA196602:HSD196603 HIE196602:HIH196603 GYI196602:GYL196603 GOM196602:GOP196603 GEQ196602:GET196603 FUU196602:FUX196603 FKY196602:FLB196603 FBC196602:FBF196603 ERG196602:ERJ196603 EHK196602:EHN196603 DXO196602:DXR196603 DNS196602:DNV196603 DDW196602:DDZ196603 CUA196602:CUD196603 CKE196602:CKH196603 CAI196602:CAL196603 BQM196602:BQP196603 BGQ196602:BGT196603 AWU196602:AWX196603 AMY196602:ANB196603 ADC196602:ADF196603 TG196602:TJ196603 JK196602:JN196603 WVW131066:WVZ131067 WMA131066:WMD131067 WCE131066:WCH131067 VSI131066:VSL131067 VIM131066:VIP131067 UYQ131066:UYT131067 UOU131066:UOX131067 UEY131066:UFB131067 TVC131066:TVF131067 TLG131066:TLJ131067 TBK131066:TBN131067 SRO131066:SRR131067 SHS131066:SHV131067 RXW131066:RXZ131067 ROA131066:ROD131067 REE131066:REH131067 QUI131066:QUL131067 QKM131066:QKP131067 QAQ131066:QAT131067 PQU131066:PQX131067 PGY131066:PHB131067 OXC131066:OXF131067 ONG131066:ONJ131067 ODK131066:ODN131067 NTO131066:NTR131067 NJS131066:NJV131067 MZW131066:MZZ131067 MQA131066:MQD131067 MGE131066:MGH131067 LWI131066:LWL131067 LMM131066:LMP131067 LCQ131066:LCT131067 KSU131066:KSX131067 KIY131066:KJB131067 JZC131066:JZF131067 JPG131066:JPJ131067 JFK131066:JFN131067 IVO131066:IVR131067 ILS131066:ILV131067 IBW131066:IBZ131067 HSA131066:HSD131067 HIE131066:HIH131067 GYI131066:GYL131067 GOM131066:GOP131067 GEQ131066:GET131067 FUU131066:FUX131067 FKY131066:FLB131067 FBC131066:FBF131067 ERG131066:ERJ131067 EHK131066:EHN131067 DXO131066:DXR131067 DNS131066:DNV131067 DDW131066:DDZ131067 CUA131066:CUD131067 CKE131066:CKH131067 CAI131066:CAL131067 BQM131066:BQP131067 BGQ131066:BGT131067 AWU131066:AWX131067 AMY131066:ANB131067 ADC131066:ADF131067 TG131066:TJ131067 JK131066:JN131067 WMA983034:WMD983035 WVW65530:WVZ65531 WMA65530:WMD65531 WCE65530:WCH65531 VSI65530:VSL65531 VIM65530:VIP65531 UYQ65530:UYT65531 UOU65530:UOX65531 UEY65530:UFB65531 TVC65530:TVF65531 TLG65530:TLJ65531 TBK65530:TBN65531 SRO65530:SRR65531 SHS65530:SHV65531 RXW65530:RXZ65531 ROA65530:ROD65531 REE65530:REH65531 QUI65530:QUL65531 QKM65530:QKP65531 QAQ65530:QAT65531 PQU65530:PQX65531 PGY65530:PHB65531 OXC65530:OXF65531 ONG65530:ONJ65531 ODK65530:ODN65531 NTO65530:NTR65531 NJS65530:NJV65531 MZW65530:MZZ65531 MQA65530:MQD65531 MGE65530:MGH65531 LWI65530:LWL65531 LMM65530:LMP65531 LCQ65530:LCT65531 KSU65530:KSX65531 KIY65530:KJB65531 JZC65530:JZF65531 JPG65530:JPJ65531 JFK65530:JFN65531 IVO65530:IVR65531 ILS65530:ILV65531 IBW65530:IBZ65531 HSA65530:HSD65531 HIE65530:HIH65531 GYI65530:GYL65531 GOM65530:GOP65531 GEQ65530:GET65531 FUU65530:FUX65531 FKY65530:FLB65531 FBC65530:FBF65531 ERG65530:ERJ65531 EHK65530:EHN65531 DXO65530:DXR65531 DNS65530:DNV65531 DDW65530:DDZ65531 CUA65530:CUD65531 CKE65530:CKH65531 CAI65530:CAL65531 BQM65530:BQP65531 BGQ65530:BGT65531 AWU65530:AWX65531 AMY65530:ANB65531 ADC65530:ADF65531 TG65530:TJ65531 JK65530:JN65531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24:Q786425 R786426:R786427 G720888:Q720889 R720890:R720891 G655352:Q655353 R655354:R655355 G589816:Q589817 R589818:R589819 G524280:Q524281 R524282:R524283 G458744:Q458745 R458746:R458747 G393208:Q393209 R393210:R393211 G327672:Q327673 R327674:R327675 G262136:Q262137 R262138:R262139 G196600:Q196601 R196602:R196603 G131064:Q131065 R131066:R131067 G65528:Q65529 R65530:R65531 G983032:Q983033 R983034:R983035 G917496:Q917497 R917498:R917499 G851960:Q851961 R851962:R851963 E851960:E851961 F851962:F851963 E917496:E917497 F917498:F917499 E983032:E983033 F983034:F983035 E65528:E65529 F65530:F65531 E131064:E131065 F131066:F131067 E196600:E196601 F196602:F196603 E262136:E262137 F262138:F262139 E327672:E327673 F327674:F327675 E393208:E393209 F393210:F393211 E458744:E458745 F458746:F458747 E524280:E524281 F524282:F524283 E589816:E589817 F589818:F589819 E655352:E655353 F655354:F655355 E720888:E720889 F720890:F720891 E786424:E786425 F786426:F786427" xr:uid="{FDA9722F-FE6D-4C27-B0C1-854115439819}">
      <formula1>#REF!</formula1>
    </dataValidation>
  </dataValidations>
  <pageMargins left="0.25" right="0.25" top="0.75" bottom="0.75" header="0.3" footer="0.3"/>
  <pageSetup paperSize="9" scale="4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4E831-FD9D-4DF7-9AE4-9FA1A3EA6A4F}">
  <sheetPr>
    <tabColor rgb="FFD9ECFF"/>
    <pageSetUpPr fitToPage="1"/>
  </sheetPr>
  <dimension ref="B1:V63"/>
  <sheetViews>
    <sheetView showGridLines="0" zoomScaleNormal="100" workbookViewId="0">
      <selection activeCell="H23" sqref="H23"/>
    </sheetView>
  </sheetViews>
  <sheetFormatPr baseColWidth="10" defaultRowHeight="18.75" customHeight="1" x14ac:dyDescent="0.25"/>
  <cols>
    <col min="1" max="1" width="3.6640625" style="104" customWidth="1"/>
    <col min="2" max="2" width="2.5546875" style="104" customWidth="1"/>
    <col min="3" max="3" width="9.109375" style="104" customWidth="1"/>
    <col min="4" max="4" width="16" style="104" customWidth="1"/>
    <col min="5" max="5" width="62.33203125" style="104" customWidth="1"/>
    <col min="6" max="6" width="2.5546875" style="105" customWidth="1"/>
    <col min="7" max="7" width="12" style="104" customWidth="1"/>
    <col min="8" max="16" width="9.6640625" style="105" customWidth="1"/>
    <col min="17" max="17" width="2" style="105" customWidth="1"/>
    <col min="18" max="18" width="75.44140625" style="105" customWidth="1"/>
    <col min="19" max="19" width="2.6640625" style="104" customWidth="1"/>
    <col min="20" max="267" width="11.44140625" style="104"/>
    <col min="268" max="269" width="3.6640625" style="104" customWidth="1"/>
    <col min="270" max="270" width="25" style="104" customWidth="1"/>
    <col min="271" max="271" width="34" style="104" customWidth="1"/>
    <col min="272" max="272" width="4.5546875" style="104" bestFit="1" customWidth="1"/>
    <col min="273" max="273" width="20.6640625" style="104" customWidth="1"/>
    <col min="274" max="274" width="20.44140625" style="104" customWidth="1"/>
    <col min="275" max="275" width="3.6640625" style="104" customWidth="1"/>
    <col min="276" max="523" width="11.44140625" style="104"/>
    <col min="524" max="525" width="3.6640625" style="104" customWidth="1"/>
    <col min="526" max="526" width="25" style="104" customWidth="1"/>
    <col min="527" max="527" width="34" style="104" customWidth="1"/>
    <col min="528" max="528" width="4.5546875" style="104" bestFit="1" customWidth="1"/>
    <col min="529" max="529" width="20.6640625" style="104" customWidth="1"/>
    <col min="530" max="530" width="20.44140625" style="104" customWidth="1"/>
    <col min="531" max="531" width="3.6640625" style="104" customWidth="1"/>
    <col min="532" max="779" width="11.44140625" style="104"/>
    <col min="780" max="781" width="3.6640625" style="104" customWidth="1"/>
    <col min="782" max="782" width="25" style="104" customWidth="1"/>
    <col min="783" max="783" width="34" style="104" customWidth="1"/>
    <col min="784" max="784" width="4.5546875" style="104" bestFit="1" customWidth="1"/>
    <col min="785" max="785" width="20.6640625" style="104" customWidth="1"/>
    <col min="786" max="786" width="20.44140625" style="104" customWidth="1"/>
    <col min="787" max="787" width="3.6640625" style="104" customWidth="1"/>
    <col min="788" max="1035" width="11.44140625" style="104"/>
    <col min="1036" max="1037" width="3.6640625" style="104" customWidth="1"/>
    <col min="1038" max="1038" width="25" style="104" customWidth="1"/>
    <col min="1039" max="1039" width="34" style="104" customWidth="1"/>
    <col min="1040" max="1040" width="4.5546875" style="104" bestFit="1" customWidth="1"/>
    <col min="1041" max="1041" width="20.6640625" style="104" customWidth="1"/>
    <col min="1042" max="1042" width="20.44140625" style="104" customWidth="1"/>
    <col min="1043" max="1043" width="3.6640625" style="104" customWidth="1"/>
    <col min="1044" max="1291" width="11.44140625" style="104"/>
    <col min="1292" max="1293" width="3.6640625" style="104" customWidth="1"/>
    <col min="1294" max="1294" width="25" style="104" customWidth="1"/>
    <col min="1295" max="1295" width="34" style="104" customWidth="1"/>
    <col min="1296" max="1296" width="4.5546875" style="104" bestFit="1" customWidth="1"/>
    <col min="1297" max="1297" width="20.6640625" style="104" customWidth="1"/>
    <col min="1298" max="1298" width="20.44140625" style="104" customWidth="1"/>
    <col min="1299" max="1299" width="3.6640625" style="104" customWidth="1"/>
    <col min="1300" max="1547" width="11.44140625" style="104"/>
    <col min="1548" max="1549" width="3.6640625" style="104" customWidth="1"/>
    <col min="1550" max="1550" width="25" style="104" customWidth="1"/>
    <col min="1551" max="1551" width="34" style="104" customWidth="1"/>
    <col min="1552" max="1552" width="4.5546875" style="104" bestFit="1" customWidth="1"/>
    <col min="1553" max="1553" width="20.6640625" style="104" customWidth="1"/>
    <col min="1554" max="1554" width="20.44140625" style="104" customWidth="1"/>
    <col min="1555" max="1555" width="3.6640625" style="104" customWidth="1"/>
    <col min="1556" max="1803" width="11.44140625" style="104"/>
    <col min="1804" max="1805" width="3.6640625" style="104" customWidth="1"/>
    <col min="1806" max="1806" width="25" style="104" customWidth="1"/>
    <col min="1807" max="1807" width="34" style="104" customWidth="1"/>
    <col min="1808" max="1808" width="4.5546875" style="104" bestFit="1" customWidth="1"/>
    <col min="1809" max="1809" width="20.6640625" style="104" customWidth="1"/>
    <col min="1810" max="1810" width="20.44140625" style="104" customWidth="1"/>
    <col min="1811" max="1811" width="3.6640625" style="104" customWidth="1"/>
    <col min="1812" max="2059" width="11.44140625" style="104"/>
    <col min="2060" max="2061" width="3.6640625" style="104" customWidth="1"/>
    <col min="2062" max="2062" width="25" style="104" customWidth="1"/>
    <col min="2063" max="2063" width="34" style="104" customWidth="1"/>
    <col min="2064" max="2064" width="4.5546875" style="104" bestFit="1" customWidth="1"/>
    <col min="2065" max="2065" width="20.6640625" style="104" customWidth="1"/>
    <col min="2066" max="2066" width="20.44140625" style="104" customWidth="1"/>
    <col min="2067" max="2067" width="3.6640625" style="104" customWidth="1"/>
    <col min="2068" max="2315" width="11.44140625" style="104"/>
    <col min="2316" max="2317" width="3.6640625" style="104" customWidth="1"/>
    <col min="2318" max="2318" width="25" style="104" customWidth="1"/>
    <col min="2319" max="2319" width="34" style="104" customWidth="1"/>
    <col min="2320" max="2320" width="4.5546875" style="104" bestFit="1" customWidth="1"/>
    <col min="2321" max="2321" width="20.6640625" style="104" customWidth="1"/>
    <col min="2322" max="2322" width="20.44140625" style="104" customWidth="1"/>
    <col min="2323" max="2323" width="3.6640625" style="104" customWidth="1"/>
    <col min="2324" max="2571" width="11.44140625" style="104"/>
    <col min="2572" max="2573" width="3.6640625" style="104" customWidth="1"/>
    <col min="2574" max="2574" width="25" style="104" customWidth="1"/>
    <col min="2575" max="2575" width="34" style="104" customWidth="1"/>
    <col min="2576" max="2576" width="4.5546875" style="104" bestFit="1" customWidth="1"/>
    <col min="2577" max="2577" width="20.6640625" style="104" customWidth="1"/>
    <col min="2578" max="2578" width="20.44140625" style="104" customWidth="1"/>
    <col min="2579" max="2579" width="3.6640625" style="104" customWidth="1"/>
    <col min="2580" max="2827" width="11.44140625" style="104"/>
    <col min="2828" max="2829" width="3.6640625" style="104" customWidth="1"/>
    <col min="2830" max="2830" width="25" style="104" customWidth="1"/>
    <col min="2831" max="2831" width="34" style="104" customWidth="1"/>
    <col min="2832" max="2832" width="4.5546875" style="104" bestFit="1" customWidth="1"/>
    <col min="2833" max="2833" width="20.6640625" style="104" customWidth="1"/>
    <col min="2834" max="2834" width="20.44140625" style="104" customWidth="1"/>
    <col min="2835" max="2835" width="3.6640625" style="104" customWidth="1"/>
    <col min="2836" max="3083" width="11.44140625" style="104"/>
    <col min="3084" max="3085" width="3.6640625" style="104" customWidth="1"/>
    <col min="3086" max="3086" width="25" style="104" customWidth="1"/>
    <col min="3087" max="3087" width="34" style="104" customWidth="1"/>
    <col min="3088" max="3088" width="4.5546875" style="104" bestFit="1" customWidth="1"/>
    <col min="3089" max="3089" width="20.6640625" style="104" customWidth="1"/>
    <col min="3090" max="3090" width="20.44140625" style="104" customWidth="1"/>
    <col min="3091" max="3091" width="3.6640625" style="104" customWidth="1"/>
    <col min="3092" max="3339" width="11.44140625" style="104"/>
    <col min="3340" max="3341" width="3.6640625" style="104" customWidth="1"/>
    <col min="3342" max="3342" width="25" style="104" customWidth="1"/>
    <col min="3343" max="3343" width="34" style="104" customWidth="1"/>
    <col min="3344" max="3344" width="4.5546875" style="104" bestFit="1" customWidth="1"/>
    <col min="3345" max="3345" width="20.6640625" style="104" customWidth="1"/>
    <col min="3346" max="3346" width="20.44140625" style="104" customWidth="1"/>
    <col min="3347" max="3347" width="3.6640625" style="104" customWidth="1"/>
    <col min="3348" max="3595" width="11.44140625" style="104"/>
    <col min="3596" max="3597" width="3.6640625" style="104" customWidth="1"/>
    <col min="3598" max="3598" width="25" style="104" customWidth="1"/>
    <col min="3599" max="3599" width="34" style="104" customWidth="1"/>
    <col min="3600" max="3600" width="4.5546875" style="104" bestFit="1" customWidth="1"/>
    <col min="3601" max="3601" width="20.6640625" style="104" customWidth="1"/>
    <col min="3602" max="3602" width="20.44140625" style="104" customWidth="1"/>
    <col min="3603" max="3603" width="3.6640625" style="104" customWidth="1"/>
    <col min="3604" max="3851" width="11.44140625" style="104"/>
    <col min="3852" max="3853" width="3.6640625" style="104" customWidth="1"/>
    <col min="3854" max="3854" width="25" style="104" customWidth="1"/>
    <col min="3855" max="3855" width="34" style="104" customWidth="1"/>
    <col min="3856" max="3856" width="4.5546875" style="104" bestFit="1" customWidth="1"/>
    <col min="3857" max="3857" width="20.6640625" style="104" customWidth="1"/>
    <col min="3858" max="3858" width="20.44140625" style="104" customWidth="1"/>
    <col min="3859" max="3859" width="3.6640625" style="104" customWidth="1"/>
    <col min="3860" max="4107" width="11.44140625" style="104"/>
    <col min="4108" max="4109" width="3.6640625" style="104" customWidth="1"/>
    <col min="4110" max="4110" width="25" style="104" customWidth="1"/>
    <col min="4111" max="4111" width="34" style="104" customWidth="1"/>
    <col min="4112" max="4112" width="4.5546875" style="104" bestFit="1" customWidth="1"/>
    <col min="4113" max="4113" width="20.6640625" style="104" customWidth="1"/>
    <col min="4114" max="4114" width="20.44140625" style="104" customWidth="1"/>
    <col min="4115" max="4115" width="3.6640625" style="104" customWidth="1"/>
    <col min="4116" max="4363" width="11.44140625" style="104"/>
    <col min="4364" max="4365" width="3.6640625" style="104" customWidth="1"/>
    <col min="4366" max="4366" width="25" style="104" customWidth="1"/>
    <col min="4367" max="4367" width="34" style="104" customWidth="1"/>
    <col min="4368" max="4368" width="4.5546875" style="104" bestFit="1" customWidth="1"/>
    <col min="4369" max="4369" width="20.6640625" style="104" customWidth="1"/>
    <col min="4370" max="4370" width="20.44140625" style="104" customWidth="1"/>
    <col min="4371" max="4371" width="3.6640625" style="104" customWidth="1"/>
    <col min="4372" max="4619" width="11.44140625" style="104"/>
    <col min="4620" max="4621" width="3.6640625" style="104" customWidth="1"/>
    <col min="4622" max="4622" width="25" style="104" customWidth="1"/>
    <col min="4623" max="4623" width="34" style="104" customWidth="1"/>
    <col min="4624" max="4624" width="4.5546875" style="104" bestFit="1" customWidth="1"/>
    <col min="4625" max="4625" width="20.6640625" style="104" customWidth="1"/>
    <col min="4626" max="4626" width="20.44140625" style="104" customWidth="1"/>
    <col min="4627" max="4627" width="3.6640625" style="104" customWidth="1"/>
    <col min="4628" max="4875" width="11.44140625" style="104"/>
    <col min="4876" max="4877" width="3.6640625" style="104" customWidth="1"/>
    <col min="4878" max="4878" width="25" style="104" customWidth="1"/>
    <col min="4879" max="4879" width="34" style="104" customWidth="1"/>
    <col min="4880" max="4880" width="4.5546875" style="104" bestFit="1" customWidth="1"/>
    <col min="4881" max="4881" width="20.6640625" style="104" customWidth="1"/>
    <col min="4882" max="4882" width="20.44140625" style="104" customWidth="1"/>
    <col min="4883" max="4883" width="3.6640625" style="104" customWidth="1"/>
    <col min="4884" max="5131" width="11.44140625" style="104"/>
    <col min="5132" max="5133" width="3.6640625" style="104" customWidth="1"/>
    <col min="5134" max="5134" width="25" style="104" customWidth="1"/>
    <col min="5135" max="5135" width="34" style="104" customWidth="1"/>
    <col min="5136" max="5136" width="4.5546875" style="104" bestFit="1" customWidth="1"/>
    <col min="5137" max="5137" width="20.6640625" style="104" customWidth="1"/>
    <col min="5138" max="5138" width="20.44140625" style="104" customWidth="1"/>
    <col min="5139" max="5139" width="3.6640625" style="104" customWidth="1"/>
    <col min="5140" max="5387" width="11.44140625" style="104"/>
    <col min="5388" max="5389" width="3.6640625" style="104" customWidth="1"/>
    <col min="5390" max="5390" width="25" style="104" customWidth="1"/>
    <col min="5391" max="5391" width="34" style="104" customWidth="1"/>
    <col min="5392" max="5392" width="4.5546875" style="104" bestFit="1" customWidth="1"/>
    <col min="5393" max="5393" width="20.6640625" style="104" customWidth="1"/>
    <col min="5394" max="5394" width="20.44140625" style="104" customWidth="1"/>
    <col min="5395" max="5395" width="3.6640625" style="104" customWidth="1"/>
    <col min="5396" max="5643" width="11.44140625" style="104"/>
    <col min="5644" max="5645" width="3.6640625" style="104" customWidth="1"/>
    <col min="5646" max="5646" width="25" style="104" customWidth="1"/>
    <col min="5647" max="5647" width="34" style="104" customWidth="1"/>
    <col min="5648" max="5648" width="4.5546875" style="104" bestFit="1" customWidth="1"/>
    <col min="5649" max="5649" width="20.6640625" style="104" customWidth="1"/>
    <col min="5650" max="5650" width="20.44140625" style="104" customWidth="1"/>
    <col min="5651" max="5651" width="3.6640625" style="104" customWidth="1"/>
    <col min="5652" max="5899" width="11.44140625" style="104"/>
    <col min="5900" max="5901" width="3.6640625" style="104" customWidth="1"/>
    <col min="5902" max="5902" width="25" style="104" customWidth="1"/>
    <col min="5903" max="5903" width="34" style="104" customWidth="1"/>
    <col min="5904" max="5904" width="4.5546875" style="104" bestFit="1" customWidth="1"/>
    <col min="5905" max="5905" width="20.6640625" style="104" customWidth="1"/>
    <col min="5906" max="5906" width="20.44140625" style="104" customWidth="1"/>
    <col min="5907" max="5907" width="3.6640625" style="104" customWidth="1"/>
    <col min="5908" max="6155" width="11.44140625" style="104"/>
    <col min="6156" max="6157" width="3.6640625" style="104" customWidth="1"/>
    <col min="6158" max="6158" width="25" style="104" customWidth="1"/>
    <col min="6159" max="6159" width="34" style="104" customWidth="1"/>
    <col min="6160" max="6160" width="4.5546875" style="104" bestFit="1" customWidth="1"/>
    <col min="6161" max="6161" width="20.6640625" style="104" customWidth="1"/>
    <col min="6162" max="6162" width="20.44140625" style="104" customWidth="1"/>
    <col min="6163" max="6163" width="3.6640625" style="104" customWidth="1"/>
    <col min="6164" max="6411" width="11.44140625" style="104"/>
    <col min="6412" max="6413" width="3.6640625" style="104" customWidth="1"/>
    <col min="6414" max="6414" width="25" style="104" customWidth="1"/>
    <col min="6415" max="6415" width="34" style="104" customWidth="1"/>
    <col min="6416" max="6416" width="4.5546875" style="104" bestFit="1" customWidth="1"/>
    <col min="6417" max="6417" width="20.6640625" style="104" customWidth="1"/>
    <col min="6418" max="6418" width="20.44140625" style="104" customWidth="1"/>
    <col min="6419" max="6419" width="3.6640625" style="104" customWidth="1"/>
    <col min="6420" max="6667" width="11.44140625" style="104"/>
    <col min="6668" max="6669" width="3.6640625" style="104" customWidth="1"/>
    <col min="6670" max="6670" width="25" style="104" customWidth="1"/>
    <col min="6671" max="6671" width="34" style="104" customWidth="1"/>
    <col min="6672" max="6672" width="4.5546875" style="104" bestFit="1" customWidth="1"/>
    <col min="6673" max="6673" width="20.6640625" style="104" customWidth="1"/>
    <col min="6674" max="6674" width="20.44140625" style="104" customWidth="1"/>
    <col min="6675" max="6675" width="3.6640625" style="104" customWidth="1"/>
    <col min="6676" max="6923" width="11.44140625" style="104"/>
    <col min="6924" max="6925" width="3.6640625" style="104" customWidth="1"/>
    <col min="6926" max="6926" width="25" style="104" customWidth="1"/>
    <col min="6927" max="6927" width="34" style="104" customWidth="1"/>
    <col min="6928" max="6928" width="4.5546875" style="104" bestFit="1" customWidth="1"/>
    <col min="6929" max="6929" width="20.6640625" style="104" customWidth="1"/>
    <col min="6930" max="6930" width="20.44140625" style="104" customWidth="1"/>
    <col min="6931" max="6931" width="3.6640625" style="104" customWidth="1"/>
    <col min="6932" max="7179" width="11.44140625" style="104"/>
    <col min="7180" max="7181" width="3.6640625" style="104" customWidth="1"/>
    <col min="7182" max="7182" width="25" style="104" customWidth="1"/>
    <col min="7183" max="7183" width="34" style="104" customWidth="1"/>
    <col min="7184" max="7184" width="4.5546875" style="104" bestFit="1" customWidth="1"/>
    <col min="7185" max="7185" width="20.6640625" style="104" customWidth="1"/>
    <col min="7186" max="7186" width="20.44140625" style="104" customWidth="1"/>
    <col min="7187" max="7187" width="3.6640625" style="104" customWidth="1"/>
    <col min="7188" max="7435" width="11.44140625" style="104"/>
    <col min="7436" max="7437" width="3.6640625" style="104" customWidth="1"/>
    <col min="7438" max="7438" width="25" style="104" customWidth="1"/>
    <col min="7439" max="7439" width="34" style="104" customWidth="1"/>
    <col min="7440" max="7440" width="4.5546875" style="104" bestFit="1" customWidth="1"/>
    <col min="7441" max="7441" width="20.6640625" style="104" customWidth="1"/>
    <col min="7442" max="7442" width="20.44140625" style="104" customWidth="1"/>
    <col min="7443" max="7443" width="3.6640625" style="104" customWidth="1"/>
    <col min="7444" max="7691" width="11.44140625" style="104"/>
    <col min="7692" max="7693" width="3.6640625" style="104" customWidth="1"/>
    <col min="7694" max="7694" width="25" style="104" customWidth="1"/>
    <col min="7695" max="7695" width="34" style="104" customWidth="1"/>
    <col min="7696" max="7696" width="4.5546875" style="104" bestFit="1" customWidth="1"/>
    <col min="7697" max="7697" width="20.6640625" style="104" customWidth="1"/>
    <col min="7698" max="7698" width="20.44140625" style="104" customWidth="1"/>
    <col min="7699" max="7699" width="3.6640625" style="104" customWidth="1"/>
    <col min="7700" max="7947" width="11.44140625" style="104"/>
    <col min="7948" max="7949" width="3.6640625" style="104" customWidth="1"/>
    <col min="7950" max="7950" width="25" style="104" customWidth="1"/>
    <col min="7951" max="7951" width="34" style="104" customWidth="1"/>
    <col min="7952" max="7952" width="4.5546875" style="104" bestFit="1" customWidth="1"/>
    <col min="7953" max="7953" width="20.6640625" style="104" customWidth="1"/>
    <col min="7954" max="7954" width="20.44140625" style="104" customWidth="1"/>
    <col min="7955" max="7955" width="3.6640625" style="104" customWidth="1"/>
    <col min="7956" max="8203" width="11.44140625" style="104"/>
    <col min="8204" max="8205" width="3.6640625" style="104" customWidth="1"/>
    <col min="8206" max="8206" width="25" style="104" customWidth="1"/>
    <col min="8207" max="8207" width="34" style="104" customWidth="1"/>
    <col min="8208" max="8208" width="4.5546875" style="104" bestFit="1" customWidth="1"/>
    <col min="8209" max="8209" width="20.6640625" style="104" customWidth="1"/>
    <col min="8210" max="8210" width="20.44140625" style="104" customWidth="1"/>
    <col min="8211" max="8211" width="3.6640625" style="104" customWidth="1"/>
    <col min="8212" max="8459" width="11.44140625" style="104"/>
    <col min="8460" max="8461" width="3.6640625" style="104" customWidth="1"/>
    <col min="8462" max="8462" width="25" style="104" customWidth="1"/>
    <col min="8463" max="8463" width="34" style="104" customWidth="1"/>
    <col min="8464" max="8464" width="4.5546875" style="104" bestFit="1" customWidth="1"/>
    <col min="8465" max="8465" width="20.6640625" style="104" customWidth="1"/>
    <col min="8466" max="8466" width="20.44140625" style="104" customWidth="1"/>
    <col min="8467" max="8467" width="3.6640625" style="104" customWidth="1"/>
    <col min="8468" max="8715" width="11.44140625" style="104"/>
    <col min="8716" max="8717" width="3.6640625" style="104" customWidth="1"/>
    <col min="8718" max="8718" width="25" style="104" customWidth="1"/>
    <col min="8719" max="8719" width="34" style="104" customWidth="1"/>
    <col min="8720" max="8720" width="4.5546875" style="104" bestFit="1" customWidth="1"/>
    <col min="8721" max="8721" width="20.6640625" style="104" customWidth="1"/>
    <col min="8722" max="8722" width="20.44140625" style="104" customWidth="1"/>
    <col min="8723" max="8723" width="3.6640625" style="104" customWidth="1"/>
    <col min="8724" max="8971" width="11.44140625" style="104"/>
    <col min="8972" max="8973" width="3.6640625" style="104" customWidth="1"/>
    <col min="8974" max="8974" width="25" style="104" customWidth="1"/>
    <col min="8975" max="8975" width="34" style="104" customWidth="1"/>
    <col min="8976" max="8976" width="4.5546875" style="104" bestFit="1" customWidth="1"/>
    <col min="8977" max="8977" width="20.6640625" style="104" customWidth="1"/>
    <col min="8978" max="8978" width="20.44140625" style="104" customWidth="1"/>
    <col min="8979" max="8979" width="3.6640625" style="104" customWidth="1"/>
    <col min="8980" max="9227" width="11.44140625" style="104"/>
    <col min="9228" max="9229" width="3.6640625" style="104" customWidth="1"/>
    <col min="9230" max="9230" width="25" style="104" customWidth="1"/>
    <col min="9231" max="9231" width="34" style="104" customWidth="1"/>
    <col min="9232" max="9232" width="4.5546875" style="104" bestFit="1" customWidth="1"/>
    <col min="9233" max="9233" width="20.6640625" style="104" customWidth="1"/>
    <col min="9234" max="9234" width="20.44140625" style="104" customWidth="1"/>
    <col min="9235" max="9235" width="3.6640625" style="104" customWidth="1"/>
    <col min="9236" max="9483" width="11.44140625" style="104"/>
    <col min="9484" max="9485" width="3.6640625" style="104" customWidth="1"/>
    <col min="9486" max="9486" width="25" style="104" customWidth="1"/>
    <col min="9487" max="9487" width="34" style="104" customWidth="1"/>
    <col min="9488" max="9488" width="4.5546875" style="104" bestFit="1" customWidth="1"/>
    <col min="9489" max="9489" width="20.6640625" style="104" customWidth="1"/>
    <col min="9490" max="9490" width="20.44140625" style="104" customWidth="1"/>
    <col min="9491" max="9491" width="3.6640625" style="104" customWidth="1"/>
    <col min="9492" max="9739" width="11.44140625" style="104"/>
    <col min="9740" max="9741" width="3.6640625" style="104" customWidth="1"/>
    <col min="9742" max="9742" width="25" style="104" customWidth="1"/>
    <col min="9743" max="9743" width="34" style="104" customWidth="1"/>
    <col min="9744" max="9744" width="4.5546875" style="104" bestFit="1" customWidth="1"/>
    <col min="9745" max="9745" width="20.6640625" style="104" customWidth="1"/>
    <col min="9746" max="9746" width="20.44140625" style="104" customWidth="1"/>
    <col min="9747" max="9747" width="3.6640625" style="104" customWidth="1"/>
    <col min="9748" max="9995" width="11.44140625" style="104"/>
    <col min="9996" max="9997" width="3.6640625" style="104" customWidth="1"/>
    <col min="9998" max="9998" width="25" style="104" customWidth="1"/>
    <col min="9999" max="9999" width="34" style="104" customWidth="1"/>
    <col min="10000" max="10000" width="4.5546875" style="104" bestFit="1" customWidth="1"/>
    <col min="10001" max="10001" width="20.6640625" style="104" customWidth="1"/>
    <col min="10002" max="10002" width="20.44140625" style="104" customWidth="1"/>
    <col min="10003" max="10003" width="3.6640625" style="104" customWidth="1"/>
    <col min="10004" max="10251" width="11.44140625" style="104"/>
    <col min="10252" max="10253" width="3.6640625" style="104" customWidth="1"/>
    <col min="10254" max="10254" width="25" style="104" customWidth="1"/>
    <col min="10255" max="10255" width="34" style="104" customWidth="1"/>
    <col min="10256" max="10256" width="4.5546875" style="104" bestFit="1" customWidth="1"/>
    <col min="10257" max="10257" width="20.6640625" style="104" customWidth="1"/>
    <col min="10258" max="10258" width="20.44140625" style="104" customWidth="1"/>
    <col min="10259" max="10259" width="3.6640625" style="104" customWidth="1"/>
    <col min="10260" max="10507" width="11.44140625" style="104"/>
    <col min="10508" max="10509" width="3.6640625" style="104" customWidth="1"/>
    <col min="10510" max="10510" width="25" style="104" customWidth="1"/>
    <col min="10511" max="10511" width="34" style="104" customWidth="1"/>
    <col min="10512" max="10512" width="4.5546875" style="104" bestFit="1" customWidth="1"/>
    <col min="10513" max="10513" width="20.6640625" style="104" customWidth="1"/>
    <col min="10514" max="10514" width="20.44140625" style="104" customWidth="1"/>
    <col min="10515" max="10515" width="3.6640625" style="104" customWidth="1"/>
    <col min="10516" max="10763" width="11.44140625" style="104"/>
    <col min="10764" max="10765" width="3.6640625" style="104" customWidth="1"/>
    <col min="10766" max="10766" width="25" style="104" customWidth="1"/>
    <col min="10767" max="10767" width="34" style="104" customWidth="1"/>
    <col min="10768" max="10768" width="4.5546875" style="104" bestFit="1" customWidth="1"/>
    <col min="10769" max="10769" width="20.6640625" style="104" customWidth="1"/>
    <col min="10770" max="10770" width="20.44140625" style="104" customWidth="1"/>
    <col min="10771" max="10771" width="3.6640625" style="104" customWidth="1"/>
    <col min="10772" max="11019" width="11.44140625" style="104"/>
    <col min="11020" max="11021" width="3.6640625" style="104" customWidth="1"/>
    <col min="11022" max="11022" width="25" style="104" customWidth="1"/>
    <col min="11023" max="11023" width="34" style="104" customWidth="1"/>
    <col min="11024" max="11024" width="4.5546875" style="104" bestFit="1" customWidth="1"/>
    <col min="11025" max="11025" width="20.6640625" style="104" customWidth="1"/>
    <col min="11026" max="11026" width="20.44140625" style="104" customWidth="1"/>
    <col min="11027" max="11027" width="3.6640625" style="104" customWidth="1"/>
    <col min="11028" max="11275" width="11.44140625" style="104"/>
    <col min="11276" max="11277" width="3.6640625" style="104" customWidth="1"/>
    <col min="11278" max="11278" width="25" style="104" customWidth="1"/>
    <col min="11279" max="11279" width="34" style="104" customWidth="1"/>
    <col min="11280" max="11280" width="4.5546875" style="104" bestFit="1" customWidth="1"/>
    <col min="11281" max="11281" width="20.6640625" style="104" customWidth="1"/>
    <col min="11282" max="11282" width="20.44140625" style="104" customWidth="1"/>
    <col min="11283" max="11283" width="3.6640625" style="104" customWidth="1"/>
    <col min="11284" max="11531" width="11.44140625" style="104"/>
    <col min="11532" max="11533" width="3.6640625" style="104" customWidth="1"/>
    <col min="11534" max="11534" width="25" style="104" customWidth="1"/>
    <col min="11535" max="11535" width="34" style="104" customWidth="1"/>
    <col min="11536" max="11536" width="4.5546875" style="104" bestFit="1" customWidth="1"/>
    <col min="11537" max="11537" width="20.6640625" style="104" customWidth="1"/>
    <col min="11538" max="11538" width="20.44140625" style="104" customWidth="1"/>
    <col min="11539" max="11539" width="3.6640625" style="104" customWidth="1"/>
    <col min="11540" max="11787" width="11.44140625" style="104"/>
    <col min="11788" max="11789" width="3.6640625" style="104" customWidth="1"/>
    <col min="11790" max="11790" width="25" style="104" customWidth="1"/>
    <col min="11791" max="11791" width="34" style="104" customWidth="1"/>
    <col min="11792" max="11792" width="4.5546875" style="104" bestFit="1" customWidth="1"/>
    <col min="11793" max="11793" width="20.6640625" style="104" customWidth="1"/>
    <col min="11794" max="11794" width="20.44140625" style="104" customWidth="1"/>
    <col min="11795" max="11795" width="3.6640625" style="104" customWidth="1"/>
    <col min="11796" max="12043" width="11.44140625" style="104"/>
    <col min="12044" max="12045" width="3.6640625" style="104" customWidth="1"/>
    <col min="12046" max="12046" width="25" style="104" customWidth="1"/>
    <col min="12047" max="12047" width="34" style="104" customWidth="1"/>
    <col min="12048" max="12048" width="4.5546875" style="104" bestFit="1" customWidth="1"/>
    <col min="12049" max="12049" width="20.6640625" style="104" customWidth="1"/>
    <col min="12050" max="12050" width="20.44140625" style="104" customWidth="1"/>
    <col min="12051" max="12051" width="3.6640625" style="104" customWidth="1"/>
    <col min="12052" max="12299" width="11.44140625" style="104"/>
    <col min="12300" max="12301" width="3.6640625" style="104" customWidth="1"/>
    <col min="12302" max="12302" width="25" style="104" customWidth="1"/>
    <col min="12303" max="12303" width="34" style="104" customWidth="1"/>
    <col min="12304" max="12304" width="4.5546875" style="104" bestFit="1" customWidth="1"/>
    <col min="12305" max="12305" width="20.6640625" style="104" customWidth="1"/>
    <col min="12306" max="12306" width="20.44140625" style="104" customWidth="1"/>
    <col min="12307" max="12307" width="3.6640625" style="104" customWidth="1"/>
    <col min="12308" max="12555" width="11.44140625" style="104"/>
    <col min="12556" max="12557" width="3.6640625" style="104" customWidth="1"/>
    <col min="12558" max="12558" width="25" style="104" customWidth="1"/>
    <col min="12559" max="12559" width="34" style="104" customWidth="1"/>
    <col min="12560" max="12560" width="4.5546875" style="104" bestFit="1" customWidth="1"/>
    <col min="12561" max="12561" width="20.6640625" style="104" customWidth="1"/>
    <col min="12562" max="12562" width="20.44140625" style="104" customWidth="1"/>
    <col min="12563" max="12563" width="3.6640625" style="104" customWidth="1"/>
    <col min="12564" max="12811" width="11.44140625" style="104"/>
    <col min="12812" max="12813" width="3.6640625" style="104" customWidth="1"/>
    <col min="12814" max="12814" width="25" style="104" customWidth="1"/>
    <col min="12815" max="12815" width="34" style="104" customWidth="1"/>
    <col min="12816" max="12816" width="4.5546875" style="104" bestFit="1" customWidth="1"/>
    <col min="12817" max="12817" width="20.6640625" style="104" customWidth="1"/>
    <col min="12818" max="12818" width="20.44140625" style="104" customWidth="1"/>
    <col min="12819" max="12819" width="3.6640625" style="104" customWidth="1"/>
    <col min="12820" max="13067" width="11.44140625" style="104"/>
    <col min="13068" max="13069" width="3.6640625" style="104" customWidth="1"/>
    <col min="13070" max="13070" width="25" style="104" customWidth="1"/>
    <col min="13071" max="13071" width="34" style="104" customWidth="1"/>
    <col min="13072" max="13072" width="4.5546875" style="104" bestFit="1" customWidth="1"/>
    <col min="13073" max="13073" width="20.6640625" style="104" customWidth="1"/>
    <col min="13074" max="13074" width="20.44140625" style="104" customWidth="1"/>
    <col min="13075" max="13075" width="3.6640625" style="104" customWidth="1"/>
    <col min="13076" max="13323" width="11.44140625" style="104"/>
    <col min="13324" max="13325" width="3.6640625" style="104" customWidth="1"/>
    <col min="13326" max="13326" width="25" style="104" customWidth="1"/>
    <col min="13327" max="13327" width="34" style="104" customWidth="1"/>
    <col min="13328" max="13328" width="4.5546875" style="104" bestFit="1" customWidth="1"/>
    <col min="13329" max="13329" width="20.6640625" style="104" customWidth="1"/>
    <col min="13330" max="13330" width="20.44140625" style="104" customWidth="1"/>
    <col min="13331" max="13331" width="3.6640625" style="104" customWidth="1"/>
    <col min="13332" max="13579" width="11.44140625" style="104"/>
    <col min="13580" max="13581" width="3.6640625" style="104" customWidth="1"/>
    <col min="13582" max="13582" width="25" style="104" customWidth="1"/>
    <col min="13583" max="13583" width="34" style="104" customWidth="1"/>
    <col min="13584" max="13584" width="4.5546875" style="104" bestFit="1" customWidth="1"/>
    <col min="13585" max="13585" width="20.6640625" style="104" customWidth="1"/>
    <col min="13586" max="13586" width="20.44140625" style="104" customWidth="1"/>
    <col min="13587" max="13587" width="3.6640625" style="104" customWidth="1"/>
    <col min="13588" max="13835" width="11.44140625" style="104"/>
    <col min="13836" max="13837" width="3.6640625" style="104" customWidth="1"/>
    <col min="13838" max="13838" width="25" style="104" customWidth="1"/>
    <col min="13839" max="13839" width="34" style="104" customWidth="1"/>
    <col min="13840" max="13840" width="4.5546875" style="104" bestFit="1" customWidth="1"/>
    <col min="13841" max="13841" width="20.6640625" style="104" customWidth="1"/>
    <col min="13842" max="13842" width="20.44140625" style="104" customWidth="1"/>
    <col min="13843" max="13843" width="3.6640625" style="104" customWidth="1"/>
    <col min="13844" max="14091" width="11.44140625" style="104"/>
    <col min="14092" max="14093" width="3.6640625" style="104" customWidth="1"/>
    <col min="14094" max="14094" width="25" style="104" customWidth="1"/>
    <col min="14095" max="14095" width="34" style="104" customWidth="1"/>
    <col min="14096" max="14096" width="4.5546875" style="104" bestFit="1" customWidth="1"/>
    <col min="14097" max="14097" width="20.6640625" style="104" customWidth="1"/>
    <col min="14098" max="14098" width="20.44140625" style="104" customWidth="1"/>
    <col min="14099" max="14099" width="3.6640625" style="104" customWidth="1"/>
    <col min="14100" max="14347" width="11.44140625" style="104"/>
    <col min="14348" max="14349" width="3.6640625" style="104" customWidth="1"/>
    <col min="14350" max="14350" width="25" style="104" customWidth="1"/>
    <col min="14351" max="14351" width="34" style="104" customWidth="1"/>
    <col min="14352" max="14352" width="4.5546875" style="104" bestFit="1" customWidth="1"/>
    <col min="14353" max="14353" width="20.6640625" style="104" customWidth="1"/>
    <col min="14354" max="14354" width="20.44140625" style="104" customWidth="1"/>
    <col min="14355" max="14355" width="3.6640625" style="104" customWidth="1"/>
    <col min="14356" max="14603" width="11.44140625" style="104"/>
    <col min="14604" max="14605" width="3.6640625" style="104" customWidth="1"/>
    <col min="14606" max="14606" width="25" style="104" customWidth="1"/>
    <col min="14607" max="14607" width="34" style="104" customWidth="1"/>
    <col min="14608" max="14608" width="4.5546875" style="104" bestFit="1" customWidth="1"/>
    <col min="14609" max="14609" width="20.6640625" style="104" customWidth="1"/>
    <col min="14610" max="14610" width="20.44140625" style="104" customWidth="1"/>
    <col min="14611" max="14611" width="3.6640625" style="104" customWidth="1"/>
    <col min="14612" max="14859" width="11.44140625" style="104"/>
    <col min="14860" max="14861" width="3.6640625" style="104" customWidth="1"/>
    <col min="14862" max="14862" width="25" style="104" customWidth="1"/>
    <col min="14863" max="14863" width="34" style="104" customWidth="1"/>
    <col min="14864" max="14864" width="4.5546875" style="104" bestFit="1" customWidth="1"/>
    <col min="14865" max="14865" width="20.6640625" style="104" customWidth="1"/>
    <col min="14866" max="14866" width="20.44140625" style="104" customWidth="1"/>
    <col min="14867" max="14867" width="3.6640625" style="104" customWidth="1"/>
    <col min="14868" max="15115" width="11.44140625" style="104"/>
    <col min="15116" max="15117" width="3.6640625" style="104" customWidth="1"/>
    <col min="15118" max="15118" width="25" style="104" customWidth="1"/>
    <col min="15119" max="15119" width="34" style="104" customWidth="1"/>
    <col min="15120" max="15120" width="4.5546875" style="104" bestFit="1" customWidth="1"/>
    <col min="15121" max="15121" width="20.6640625" style="104" customWidth="1"/>
    <col min="15122" max="15122" width="20.44140625" style="104" customWidth="1"/>
    <col min="15123" max="15123" width="3.6640625" style="104" customWidth="1"/>
    <col min="15124" max="15371" width="11.44140625" style="104"/>
    <col min="15372" max="15373" width="3.6640625" style="104" customWidth="1"/>
    <col min="15374" max="15374" width="25" style="104" customWidth="1"/>
    <col min="15375" max="15375" width="34" style="104" customWidth="1"/>
    <col min="15376" max="15376" width="4.5546875" style="104" bestFit="1" customWidth="1"/>
    <col min="15377" max="15377" width="20.6640625" style="104" customWidth="1"/>
    <col min="15378" max="15378" width="20.44140625" style="104" customWidth="1"/>
    <col min="15379" max="15379" width="3.6640625" style="104" customWidth="1"/>
    <col min="15380" max="15627" width="11.44140625" style="104"/>
    <col min="15628" max="15629" width="3.6640625" style="104" customWidth="1"/>
    <col min="15630" max="15630" width="25" style="104" customWidth="1"/>
    <col min="15631" max="15631" width="34" style="104" customWidth="1"/>
    <col min="15632" max="15632" width="4.5546875" style="104" bestFit="1" customWidth="1"/>
    <col min="15633" max="15633" width="20.6640625" style="104" customWidth="1"/>
    <col min="15634" max="15634" width="20.44140625" style="104" customWidth="1"/>
    <col min="15635" max="15635" width="3.6640625" style="104" customWidth="1"/>
    <col min="15636" max="15883" width="11.44140625" style="104"/>
    <col min="15884" max="15885" width="3.6640625" style="104" customWidth="1"/>
    <col min="15886" max="15886" width="25" style="104" customWidth="1"/>
    <col min="15887" max="15887" width="34" style="104" customWidth="1"/>
    <col min="15888" max="15888" width="4.5546875" style="104" bestFit="1" customWidth="1"/>
    <col min="15889" max="15889" width="20.6640625" style="104" customWidth="1"/>
    <col min="15890" max="15890" width="20.44140625" style="104" customWidth="1"/>
    <col min="15891" max="15891" width="3.6640625" style="104" customWidth="1"/>
    <col min="15892" max="16139" width="11.44140625" style="104"/>
    <col min="16140" max="16141" width="3.6640625" style="104" customWidth="1"/>
    <col min="16142" max="16142" width="25" style="104" customWidth="1"/>
    <col min="16143" max="16143" width="34" style="104" customWidth="1"/>
    <col min="16144" max="16144" width="4.5546875" style="104" bestFit="1" customWidth="1"/>
    <col min="16145" max="16145" width="20.6640625" style="104" customWidth="1"/>
    <col min="16146" max="16146" width="20.44140625" style="104" customWidth="1"/>
    <col min="16147" max="16147" width="3.6640625" style="104" customWidth="1"/>
    <col min="16148" max="16384" width="11.44140625" style="104"/>
  </cols>
  <sheetData>
    <row r="1" spans="2:22" ht="13.8" x14ac:dyDescent="0.25"/>
    <row r="2" spans="2:22" ht="18.75" customHeight="1" x14ac:dyDescent="0.25">
      <c r="B2" s="106"/>
      <c r="C2" s="107"/>
      <c r="D2" s="107"/>
      <c r="E2" s="108"/>
      <c r="F2" s="109"/>
      <c r="H2" s="104"/>
      <c r="I2" s="104"/>
      <c r="J2" s="104"/>
      <c r="K2" s="104"/>
      <c r="L2" s="104"/>
      <c r="M2" s="104"/>
      <c r="N2" s="104"/>
      <c r="O2" s="104"/>
      <c r="P2" s="104"/>
      <c r="Q2" s="104"/>
      <c r="R2" s="104"/>
    </row>
    <row r="3" spans="2:22" ht="44.25" customHeight="1" x14ac:dyDescent="0.25">
      <c r="B3" s="110"/>
      <c r="C3" s="178" t="s">
        <v>74</v>
      </c>
      <c r="D3" s="178"/>
      <c r="E3" s="178"/>
      <c r="F3" s="111"/>
      <c r="H3" s="104"/>
      <c r="I3" s="104"/>
      <c r="J3" s="104"/>
      <c r="K3" s="104"/>
      <c r="L3" s="104"/>
      <c r="M3" s="104"/>
      <c r="N3" s="104"/>
      <c r="O3" s="104"/>
      <c r="P3" s="104"/>
      <c r="Q3" s="104"/>
      <c r="R3" s="104"/>
    </row>
    <row r="4" spans="2:22" ht="15" customHeight="1" x14ac:dyDescent="0.25">
      <c r="B4" s="110"/>
      <c r="C4" s="112"/>
      <c r="D4" s="112"/>
      <c r="E4" s="113"/>
      <c r="F4" s="114"/>
      <c r="H4" s="104"/>
      <c r="I4" s="104"/>
      <c r="J4" s="104"/>
      <c r="K4" s="104"/>
      <c r="L4" s="104"/>
      <c r="M4" s="104"/>
      <c r="N4" s="104"/>
      <c r="O4" s="104"/>
      <c r="P4" s="104"/>
      <c r="Q4" s="104"/>
      <c r="R4" s="104"/>
    </row>
    <row r="5" spans="2:22" ht="23.25" customHeight="1" x14ac:dyDescent="0.25">
      <c r="B5" s="110"/>
      <c r="C5" s="180" t="s">
        <v>0</v>
      </c>
      <c r="D5" s="180"/>
      <c r="E5" s="180"/>
      <c r="F5" s="115"/>
      <c r="H5" s="116"/>
      <c r="I5" s="108"/>
      <c r="J5" s="108"/>
      <c r="K5" s="108"/>
      <c r="L5" s="108"/>
      <c r="M5" s="108"/>
      <c r="N5" s="108"/>
      <c r="O5" s="108"/>
      <c r="P5" s="117"/>
      <c r="Q5" s="104"/>
      <c r="R5" s="104"/>
    </row>
    <row r="6" spans="2:22" ht="18.75" customHeight="1" x14ac:dyDescent="0.25">
      <c r="B6" s="110"/>
      <c r="C6" s="164" t="s">
        <v>8</v>
      </c>
      <c r="D6" s="164"/>
      <c r="E6" s="145" t="str">
        <f>IF(Overview!$E$6="","",Overview!$E$6)</f>
        <v/>
      </c>
      <c r="F6" s="115"/>
      <c r="H6" s="119"/>
      <c r="I6" s="176" t="s">
        <v>120</v>
      </c>
      <c r="J6" s="176"/>
      <c r="K6" s="176"/>
      <c r="L6" s="176"/>
      <c r="M6" s="176"/>
      <c r="N6" s="176"/>
      <c r="O6" s="176"/>
      <c r="P6" s="120"/>
      <c r="Q6" s="104"/>
      <c r="R6" s="104"/>
    </row>
    <row r="7" spans="2:22" ht="18.75" customHeight="1" x14ac:dyDescent="0.25">
      <c r="B7" s="110"/>
      <c r="C7" s="164" t="s">
        <v>9</v>
      </c>
      <c r="D7" s="164"/>
      <c r="E7" s="145" t="str">
        <f>IF(Overview!$E$7="","",Overview!$E$7)</f>
        <v/>
      </c>
      <c r="F7" s="115"/>
      <c r="H7" s="119"/>
      <c r="I7" s="176"/>
      <c r="J7" s="176"/>
      <c r="K7" s="176"/>
      <c r="L7" s="176"/>
      <c r="M7" s="176"/>
      <c r="N7" s="176"/>
      <c r="O7" s="176"/>
      <c r="P7" s="120"/>
      <c r="Q7" s="104"/>
      <c r="R7" s="104"/>
    </row>
    <row r="8" spans="2:22" ht="18.75" customHeight="1" x14ac:dyDescent="0.25">
      <c r="B8" s="110"/>
      <c r="C8" s="164" t="s">
        <v>10</v>
      </c>
      <c r="D8" s="164"/>
      <c r="E8" s="145" t="str">
        <f>IF(Overview!$E$8="","",Overview!$E$8)</f>
        <v/>
      </c>
      <c r="F8" s="115"/>
      <c r="H8" s="119"/>
      <c r="I8" s="176"/>
      <c r="J8" s="176"/>
      <c r="K8" s="176"/>
      <c r="L8" s="176"/>
      <c r="M8" s="176"/>
      <c r="N8" s="176"/>
      <c r="O8" s="176"/>
      <c r="P8" s="120"/>
      <c r="Q8" s="104"/>
      <c r="R8" s="104"/>
    </row>
    <row r="9" spans="2:22" ht="18.75" customHeight="1" x14ac:dyDescent="0.25">
      <c r="B9" s="110"/>
      <c r="C9" s="164" t="s">
        <v>15</v>
      </c>
      <c r="D9" s="164"/>
      <c r="E9" s="145" t="str">
        <f>IF(Overview!$E$9="","",Overview!$E$9)</f>
        <v>Asyl</v>
      </c>
      <c r="F9" s="115"/>
      <c r="H9" s="119"/>
      <c r="I9" s="176"/>
      <c r="J9" s="176"/>
      <c r="K9" s="176"/>
      <c r="L9" s="176"/>
      <c r="M9" s="176"/>
      <c r="N9" s="176"/>
      <c r="O9" s="176"/>
      <c r="P9" s="120"/>
      <c r="Q9" s="104"/>
      <c r="R9" s="104"/>
    </row>
    <row r="10" spans="2:22" ht="18.75" customHeight="1" x14ac:dyDescent="0.25">
      <c r="B10" s="110"/>
      <c r="C10" s="164" t="s">
        <v>11</v>
      </c>
      <c r="D10" s="164"/>
      <c r="E10" s="145" t="str">
        <f>IF(Overview!$E$10="","",Overview!$E$10)</f>
        <v/>
      </c>
      <c r="F10" s="115"/>
      <c r="H10" s="119"/>
      <c r="I10" s="176"/>
      <c r="J10" s="176"/>
      <c r="K10" s="176"/>
      <c r="L10" s="176"/>
      <c r="M10" s="176"/>
      <c r="N10" s="176"/>
      <c r="O10" s="176"/>
      <c r="P10" s="120"/>
      <c r="Q10" s="104"/>
      <c r="R10" s="104"/>
      <c r="V10" s="121"/>
    </row>
    <row r="11" spans="2:22" ht="18.75" customHeight="1" x14ac:dyDescent="0.25">
      <c r="B11" s="110"/>
      <c r="C11" s="164" t="s">
        <v>1</v>
      </c>
      <c r="D11" s="164"/>
      <c r="E11" s="122" t="str">
        <f>IF(Overview!$E$11="","",Overview!$E$11)</f>
        <v/>
      </c>
      <c r="F11" s="115"/>
      <c r="H11" s="119"/>
      <c r="I11" s="176"/>
      <c r="J11" s="176"/>
      <c r="K11" s="176"/>
      <c r="L11" s="176"/>
      <c r="M11" s="176"/>
      <c r="N11" s="176"/>
      <c r="O11" s="176"/>
      <c r="P11" s="120"/>
      <c r="Q11" s="104"/>
      <c r="R11" s="104"/>
    </row>
    <row r="12" spans="2:22" ht="18.75" customHeight="1" x14ac:dyDescent="0.25">
      <c r="B12" s="110"/>
      <c r="C12" s="164" t="s">
        <v>2</v>
      </c>
      <c r="D12" s="164"/>
      <c r="E12" s="122" t="str">
        <f>IF(Overview!$E$12="","",Overview!$E$12)</f>
        <v/>
      </c>
      <c r="F12" s="115"/>
      <c r="H12" s="119"/>
      <c r="I12" s="176"/>
      <c r="J12" s="176"/>
      <c r="K12" s="176"/>
      <c r="L12" s="176"/>
      <c r="M12" s="176"/>
      <c r="N12" s="176"/>
      <c r="O12" s="176"/>
      <c r="P12" s="120"/>
      <c r="Q12" s="104"/>
      <c r="R12" s="104"/>
    </row>
    <row r="13" spans="2:22" ht="18.75" customHeight="1" x14ac:dyDescent="0.25">
      <c r="B13" s="110"/>
      <c r="C13" s="164" t="s">
        <v>3</v>
      </c>
      <c r="D13" s="164"/>
      <c r="E13" s="123" t="str">
        <f>Overview!E13</f>
        <v>befüllt sich automatisch</v>
      </c>
      <c r="F13" s="115"/>
      <c r="H13" s="119"/>
      <c r="I13" s="176"/>
      <c r="J13" s="176"/>
      <c r="K13" s="176"/>
      <c r="L13" s="176"/>
      <c r="M13" s="176"/>
      <c r="N13" s="176"/>
      <c r="O13" s="176"/>
      <c r="P13" s="120"/>
      <c r="Q13" s="104"/>
      <c r="R13" s="104"/>
    </row>
    <row r="14" spans="2:22" ht="12.75" customHeight="1" x14ac:dyDescent="0.25">
      <c r="B14" s="110"/>
      <c r="C14" s="110"/>
      <c r="D14" s="112"/>
      <c r="E14" s="113"/>
      <c r="F14" s="115"/>
      <c r="H14" s="148"/>
      <c r="I14" s="147"/>
      <c r="J14" s="147"/>
      <c r="K14" s="147"/>
      <c r="L14" s="147"/>
      <c r="M14" s="147"/>
      <c r="N14" s="147"/>
      <c r="O14" s="147"/>
      <c r="P14" s="149"/>
      <c r="Q14" s="104"/>
      <c r="R14" s="104"/>
    </row>
    <row r="15" spans="2:22" ht="23.25" customHeight="1" x14ac:dyDescent="0.25">
      <c r="B15" s="110"/>
      <c r="C15" s="165" t="s">
        <v>12</v>
      </c>
      <c r="D15" s="166"/>
      <c r="E15" s="167"/>
      <c r="F15" s="115"/>
      <c r="H15" s="104"/>
      <c r="I15" s="104"/>
      <c r="J15" s="104"/>
      <c r="K15" s="104"/>
      <c r="L15" s="104"/>
      <c r="M15" s="104"/>
      <c r="N15" s="104"/>
      <c r="O15" s="104"/>
      <c r="P15" s="104"/>
      <c r="Q15" s="104"/>
      <c r="R15" s="104"/>
    </row>
    <row r="16" spans="2:22" ht="18.75" customHeight="1" x14ac:dyDescent="0.25">
      <c r="B16" s="110"/>
      <c r="C16" s="168" t="s">
        <v>4</v>
      </c>
      <c r="D16" s="169"/>
      <c r="E16" s="122" t="str">
        <f>E11</f>
        <v/>
      </c>
      <c r="F16" s="115"/>
      <c r="H16" s="104"/>
      <c r="I16" s="104"/>
      <c r="J16" s="104"/>
      <c r="K16" s="104"/>
      <c r="L16" s="104"/>
      <c r="M16" s="104"/>
      <c r="N16" s="104"/>
      <c r="O16" s="104"/>
      <c r="P16" s="104"/>
      <c r="Q16" s="104"/>
      <c r="R16" s="104"/>
    </row>
    <row r="17" spans="2:19" ht="18.75" customHeight="1" x14ac:dyDescent="0.25">
      <c r="B17" s="110"/>
      <c r="C17" s="168" t="s">
        <v>5</v>
      </c>
      <c r="D17" s="169"/>
      <c r="E17" s="122">
        <v>47483</v>
      </c>
      <c r="F17" s="115"/>
      <c r="H17" s="104"/>
      <c r="I17" s="104"/>
      <c r="J17" s="104"/>
      <c r="K17" s="104"/>
      <c r="L17" s="104"/>
      <c r="M17" s="104"/>
      <c r="N17" s="104"/>
      <c r="O17" s="104"/>
      <c r="P17" s="104"/>
      <c r="Q17" s="104"/>
      <c r="R17" s="104"/>
    </row>
    <row r="18" spans="2:19" ht="18.75" customHeight="1" x14ac:dyDescent="0.25">
      <c r="B18" s="110"/>
      <c r="C18" s="168" t="s">
        <v>13</v>
      </c>
      <c r="D18" s="169"/>
      <c r="E18" s="16">
        <f>IF(OR($E$16="",$E$13="befüllt sich automatisch"),0,(($E$17-$E$16)/30.5)/$E$13)</f>
        <v>0</v>
      </c>
      <c r="F18" s="115"/>
      <c r="H18" s="104"/>
      <c r="I18" s="104"/>
      <c r="J18" s="104"/>
      <c r="K18" s="104"/>
      <c r="L18" s="104"/>
      <c r="M18" s="104"/>
      <c r="N18" s="104"/>
      <c r="O18" s="104"/>
      <c r="P18" s="104"/>
      <c r="Q18" s="104"/>
      <c r="R18" s="104"/>
    </row>
    <row r="19" spans="2:19" ht="18.75" customHeight="1" x14ac:dyDescent="0.25">
      <c r="B19" s="125"/>
      <c r="C19" s="126"/>
      <c r="D19" s="126"/>
      <c r="E19" s="126"/>
      <c r="F19" s="127"/>
      <c r="H19" s="104"/>
      <c r="I19" s="104"/>
      <c r="J19" s="104"/>
      <c r="K19" s="104"/>
      <c r="L19" s="104"/>
      <c r="M19" s="104"/>
      <c r="N19" s="104"/>
      <c r="O19" s="104"/>
      <c r="P19" s="104"/>
      <c r="Q19" s="104"/>
      <c r="R19" s="104"/>
    </row>
    <row r="20" spans="2:19" ht="13.8" x14ac:dyDescent="0.25"/>
    <row r="21" spans="2:19" ht="12" customHeight="1" x14ac:dyDescent="0.25">
      <c r="B21" s="106"/>
      <c r="C21" s="128"/>
      <c r="D21" s="107"/>
      <c r="E21" s="107"/>
      <c r="F21" s="107"/>
      <c r="G21" s="107"/>
      <c r="H21" s="107"/>
      <c r="I21" s="107"/>
      <c r="J21" s="107"/>
      <c r="K21" s="107"/>
      <c r="L21" s="107"/>
      <c r="M21" s="107"/>
      <c r="N21" s="107"/>
      <c r="O21" s="107"/>
      <c r="P21" s="107"/>
      <c r="Q21" s="177"/>
      <c r="R21" s="107"/>
      <c r="S21" s="109"/>
    </row>
    <row r="22" spans="2:19" ht="21" customHeight="1" x14ac:dyDescent="0.25">
      <c r="B22" s="110"/>
      <c r="C22" s="171" t="s">
        <v>71</v>
      </c>
      <c r="D22" s="171"/>
      <c r="E22" s="171"/>
      <c r="F22" s="129"/>
      <c r="G22" s="130" t="s">
        <v>69</v>
      </c>
      <c r="H22" s="144" t="s">
        <v>21</v>
      </c>
      <c r="I22" s="144" t="s">
        <v>23</v>
      </c>
      <c r="J22" s="144" t="s">
        <v>24</v>
      </c>
      <c r="K22" s="144" t="s">
        <v>25</v>
      </c>
      <c r="L22" s="144" t="s">
        <v>26</v>
      </c>
      <c r="M22" s="144" t="s">
        <v>27</v>
      </c>
      <c r="N22" s="144" t="s">
        <v>29</v>
      </c>
      <c r="O22" s="144" t="s">
        <v>28</v>
      </c>
      <c r="P22" s="144" t="s">
        <v>30</v>
      </c>
      <c r="Q22" s="178"/>
      <c r="R22" s="144" t="s">
        <v>73</v>
      </c>
      <c r="S22" s="114"/>
    </row>
    <row r="23" spans="2:19" ht="18" customHeight="1" x14ac:dyDescent="0.25">
      <c r="B23" s="110"/>
      <c r="C23" s="145" t="s">
        <v>17</v>
      </c>
      <c r="D23" s="170" t="s">
        <v>19</v>
      </c>
      <c r="E23" s="170"/>
      <c r="F23" s="21"/>
      <c r="G23" s="132">
        <f>SUM(H23:P23)</f>
        <v>0</v>
      </c>
      <c r="H23" s="136"/>
      <c r="I23" s="136"/>
      <c r="J23" s="136"/>
      <c r="K23" s="136"/>
      <c r="L23" s="136"/>
      <c r="M23" s="136"/>
      <c r="N23" s="136"/>
      <c r="O23" s="136"/>
      <c r="P23" s="136"/>
      <c r="Q23" s="178"/>
      <c r="R23" s="22"/>
      <c r="S23" s="114"/>
    </row>
    <row r="24" spans="2:19" ht="18" customHeight="1" x14ac:dyDescent="0.25">
      <c r="B24" s="110"/>
      <c r="C24" s="133" t="s">
        <v>18</v>
      </c>
      <c r="D24" s="173" t="s">
        <v>20</v>
      </c>
      <c r="E24" s="173"/>
      <c r="F24" s="24"/>
      <c r="G24" s="132">
        <f t="shared" ref="G24:G29" si="0">SUM(H24:P24)</f>
        <v>0</v>
      </c>
      <c r="H24" s="136"/>
      <c r="I24" s="136"/>
      <c r="J24" s="136"/>
      <c r="K24" s="136"/>
      <c r="L24" s="136"/>
      <c r="M24" s="136"/>
      <c r="N24" s="136"/>
      <c r="O24" s="136"/>
      <c r="P24" s="136"/>
      <c r="Q24" s="178"/>
      <c r="R24" s="22"/>
      <c r="S24" s="114"/>
    </row>
    <row r="25" spans="2:19" ht="36.75" customHeight="1" x14ac:dyDescent="0.25">
      <c r="B25" s="110"/>
      <c r="C25" s="133" t="s">
        <v>31</v>
      </c>
      <c r="D25" s="173" t="s">
        <v>32</v>
      </c>
      <c r="E25" s="173"/>
      <c r="F25" s="24"/>
      <c r="G25" s="132">
        <f t="shared" si="0"/>
        <v>0</v>
      </c>
      <c r="H25" s="136"/>
      <c r="I25" s="136"/>
      <c r="J25" s="136"/>
      <c r="K25" s="136"/>
      <c r="L25" s="136"/>
      <c r="M25" s="136"/>
      <c r="N25" s="136"/>
      <c r="O25" s="136"/>
      <c r="P25" s="136"/>
      <c r="Q25" s="178"/>
      <c r="R25" s="22"/>
      <c r="S25" s="114"/>
    </row>
    <row r="26" spans="2:19" ht="18" customHeight="1" x14ac:dyDescent="0.25">
      <c r="B26" s="110"/>
      <c r="C26" s="133" t="s">
        <v>33</v>
      </c>
      <c r="D26" s="173" t="s">
        <v>34</v>
      </c>
      <c r="E26" s="173"/>
      <c r="F26" s="24"/>
      <c r="G26" s="132">
        <f t="shared" si="0"/>
        <v>0</v>
      </c>
      <c r="H26" s="136"/>
      <c r="I26" s="136"/>
      <c r="J26" s="136"/>
      <c r="K26" s="136"/>
      <c r="L26" s="136"/>
      <c r="M26" s="136"/>
      <c r="N26" s="136"/>
      <c r="O26" s="136"/>
      <c r="P26" s="136"/>
      <c r="Q26" s="178"/>
      <c r="R26" s="22"/>
      <c r="S26" s="114"/>
    </row>
    <row r="27" spans="2:19" ht="18" customHeight="1" x14ac:dyDescent="0.25">
      <c r="B27" s="110"/>
      <c r="C27" s="145" t="s">
        <v>35</v>
      </c>
      <c r="D27" s="170" t="s">
        <v>119</v>
      </c>
      <c r="E27" s="170"/>
      <c r="F27" s="24"/>
      <c r="G27" s="132">
        <f t="shared" si="0"/>
        <v>0</v>
      </c>
      <c r="H27" s="136"/>
      <c r="I27" s="136"/>
      <c r="J27" s="136"/>
      <c r="K27" s="136"/>
      <c r="L27" s="136"/>
      <c r="M27" s="136"/>
      <c r="N27" s="136"/>
      <c r="O27" s="136"/>
      <c r="P27" s="136"/>
      <c r="Q27" s="178"/>
      <c r="R27" s="22"/>
      <c r="S27" s="114"/>
    </row>
    <row r="28" spans="2:19" ht="18" customHeight="1" x14ac:dyDescent="0.25">
      <c r="B28" s="110"/>
      <c r="C28" s="145" t="s">
        <v>37</v>
      </c>
      <c r="D28" s="170" t="s">
        <v>38</v>
      </c>
      <c r="E28" s="170"/>
      <c r="F28" s="24"/>
      <c r="G28" s="132">
        <f t="shared" si="0"/>
        <v>0</v>
      </c>
      <c r="H28" s="136"/>
      <c r="I28" s="136"/>
      <c r="J28" s="136"/>
      <c r="K28" s="136"/>
      <c r="L28" s="136"/>
      <c r="M28" s="136"/>
      <c r="N28" s="136"/>
      <c r="O28" s="136"/>
      <c r="P28" s="136"/>
      <c r="Q28" s="178"/>
      <c r="R28" s="22"/>
      <c r="S28" s="114"/>
    </row>
    <row r="29" spans="2:19" ht="39.75" customHeight="1" x14ac:dyDescent="0.25">
      <c r="B29" s="110"/>
      <c r="C29" s="145" t="s">
        <v>40</v>
      </c>
      <c r="D29" s="170" t="s">
        <v>39</v>
      </c>
      <c r="E29" s="170"/>
      <c r="F29" s="24"/>
      <c r="G29" s="132">
        <f t="shared" si="0"/>
        <v>0</v>
      </c>
      <c r="H29" s="136"/>
      <c r="I29" s="136"/>
      <c r="J29" s="136"/>
      <c r="K29" s="136"/>
      <c r="L29" s="136"/>
      <c r="M29" s="136"/>
      <c r="N29" s="136"/>
      <c r="O29" s="136"/>
      <c r="P29" s="136"/>
      <c r="Q29" s="178"/>
      <c r="R29" s="22"/>
      <c r="S29" s="114"/>
    </row>
    <row r="30" spans="2:19" ht="12" customHeight="1" x14ac:dyDescent="0.25">
      <c r="B30" s="125"/>
      <c r="C30" s="128"/>
      <c r="D30" s="126"/>
      <c r="E30" s="126"/>
      <c r="F30" s="126"/>
      <c r="G30" s="126"/>
      <c r="H30" s="124"/>
      <c r="I30" s="124"/>
      <c r="J30" s="124"/>
      <c r="K30" s="124"/>
      <c r="L30" s="124"/>
      <c r="M30" s="124"/>
      <c r="N30" s="124"/>
      <c r="O30" s="124"/>
      <c r="P30" s="124"/>
      <c r="Q30" s="179"/>
      <c r="R30" s="126"/>
      <c r="S30" s="127"/>
    </row>
    <row r="31" spans="2:19" ht="13.8" x14ac:dyDescent="0.25"/>
    <row r="32" spans="2:19" ht="12" customHeight="1" x14ac:dyDescent="0.25">
      <c r="B32" s="106"/>
      <c r="C32" s="107"/>
      <c r="D32" s="107"/>
      <c r="E32" s="107"/>
      <c r="F32" s="107"/>
      <c r="G32" s="107"/>
      <c r="H32" s="107"/>
      <c r="I32" s="107"/>
      <c r="J32" s="107"/>
      <c r="K32" s="107"/>
      <c r="L32" s="107"/>
      <c r="M32" s="107"/>
      <c r="N32" s="107"/>
      <c r="O32" s="107"/>
      <c r="P32" s="107"/>
      <c r="Q32" s="109"/>
      <c r="R32" s="104"/>
    </row>
    <row r="33" spans="2:18" ht="21" customHeight="1" x14ac:dyDescent="0.25">
      <c r="B33" s="134"/>
      <c r="C33" s="171" t="s">
        <v>72</v>
      </c>
      <c r="D33" s="171"/>
      <c r="E33" s="171"/>
      <c r="F33" s="113"/>
      <c r="G33" s="130" t="s">
        <v>69</v>
      </c>
      <c r="H33" s="172" t="s">
        <v>73</v>
      </c>
      <c r="I33" s="172"/>
      <c r="J33" s="172"/>
      <c r="K33" s="172"/>
      <c r="L33" s="172"/>
      <c r="M33" s="172"/>
      <c r="N33" s="172"/>
      <c r="O33" s="172"/>
      <c r="P33" s="172"/>
      <c r="Q33" s="111"/>
      <c r="R33" s="104"/>
    </row>
    <row r="34" spans="2:18" ht="25.5" customHeight="1" x14ac:dyDescent="0.25">
      <c r="B34" s="134"/>
      <c r="C34" s="145" t="s">
        <v>42</v>
      </c>
      <c r="D34" s="170" t="s">
        <v>41</v>
      </c>
      <c r="E34" s="170"/>
      <c r="F34" s="113"/>
      <c r="G34" s="25"/>
      <c r="H34" s="174"/>
      <c r="I34" s="174"/>
      <c r="J34" s="174"/>
      <c r="K34" s="174"/>
      <c r="L34" s="174"/>
      <c r="M34" s="174"/>
      <c r="N34" s="174"/>
      <c r="O34" s="174"/>
      <c r="P34" s="174"/>
      <c r="Q34" s="111"/>
      <c r="R34" s="104"/>
    </row>
    <row r="35" spans="2:18" ht="16.5" customHeight="1" x14ac:dyDescent="0.25">
      <c r="B35" s="110"/>
      <c r="C35" s="133" t="s">
        <v>44</v>
      </c>
      <c r="D35" s="173" t="s">
        <v>43</v>
      </c>
      <c r="E35" s="173"/>
      <c r="F35" s="24"/>
      <c r="G35" s="25"/>
      <c r="H35" s="174"/>
      <c r="I35" s="174"/>
      <c r="J35" s="174"/>
      <c r="K35" s="174"/>
      <c r="L35" s="174"/>
      <c r="M35" s="174"/>
      <c r="N35" s="174"/>
      <c r="O35" s="174"/>
      <c r="P35" s="174"/>
      <c r="Q35" s="114"/>
      <c r="R35" s="104"/>
    </row>
    <row r="36" spans="2:18" ht="24" customHeight="1" x14ac:dyDescent="0.25">
      <c r="B36" s="110"/>
      <c r="C36" s="145" t="s">
        <v>46</v>
      </c>
      <c r="D36" s="170" t="s">
        <v>45</v>
      </c>
      <c r="E36" s="170"/>
      <c r="F36" s="24"/>
      <c r="G36" s="25"/>
      <c r="H36" s="174"/>
      <c r="I36" s="174"/>
      <c r="J36" s="174"/>
      <c r="K36" s="174"/>
      <c r="L36" s="174"/>
      <c r="M36" s="174"/>
      <c r="N36" s="174"/>
      <c r="O36" s="174"/>
      <c r="P36" s="174"/>
      <c r="Q36" s="114"/>
      <c r="R36" s="104"/>
    </row>
    <row r="37" spans="2:18" ht="17.25" customHeight="1" x14ac:dyDescent="0.25">
      <c r="B37" s="110"/>
      <c r="C37" s="133" t="s">
        <v>48</v>
      </c>
      <c r="D37" s="173" t="s">
        <v>47</v>
      </c>
      <c r="E37" s="173"/>
      <c r="F37" s="24"/>
      <c r="G37" s="25"/>
      <c r="H37" s="174"/>
      <c r="I37" s="174"/>
      <c r="J37" s="174"/>
      <c r="K37" s="174"/>
      <c r="L37" s="174"/>
      <c r="M37" s="174"/>
      <c r="N37" s="174"/>
      <c r="O37" s="174"/>
      <c r="P37" s="174"/>
      <c r="Q37" s="114"/>
      <c r="R37" s="104"/>
    </row>
    <row r="38" spans="2:18" ht="12" customHeight="1" x14ac:dyDescent="0.25">
      <c r="B38" s="125"/>
      <c r="C38" s="128"/>
      <c r="D38" s="126"/>
      <c r="E38" s="126"/>
      <c r="F38" s="126"/>
      <c r="G38" s="126"/>
      <c r="H38" s="124"/>
      <c r="I38" s="124"/>
      <c r="J38" s="124"/>
      <c r="K38" s="124"/>
      <c r="L38" s="124"/>
      <c r="M38" s="124"/>
      <c r="N38" s="124"/>
      <c r="O38" s="124"/>
      <c r="P38" s="124"/>
      <c r="Q38" s="127"/>
      <c r="R38" s="104"/>
    </row>
    <row r="39" spans="2:18" ht="13.8" x14ac:dyDescent="0.25"/>
    <row r="40" spans="2:18" ht="12" customHeight="1" x14ac:dyDescent="0.25">
      <c r="B40" s="106"/>
      <c r="C40" s="107"/>
      <c r="D40" s="107"/>
      <c r="E40" s="107"/>
      <c r="F40" s="107"/>
      <c r="G40" s="107"/>
      <c r="H40" s="107"/>
      <c r="I40" s="107"/>
      <c r="J40" s="107"/>
      <c r="K40" s="107"/>
      <c r="L40" s="107"/>
      <c r="M40" s="107"/>
      <c r="N40" s="107"/>
      <c r="O40" s="107"/>
      <c r="P40" s="107"/>
      <c r="Q40" s="109"/>
      <c r="R40" s="104"/>
    </row>
    <row r="41" spans="2:18" ht="21" customHeight="1" x14ac:dyDescent="0.25">
      <c r="B41" s="110"/>
      <c r="C41" s="171" t="s">
        <v>70</v>
      </c>
      <c r="D41" s="171"/>
      <c r="E41" s="171"/>
      <c r="F41" s="113"/>
      <c r="G41" s="130" t="s">
        <v>69</v>
      </c>
      <c r="H41" s="172" t="s">
        <v>73</v>
      </c>
      <c r="I41" s="172"/>
      <c r="J41" s="172"/>
      <c r="K41" s="172"/>
      <c r="L41" s="172"/>
      <c r="M41" s="172"/>
      <c r="N41" s="172"/>
      <c r="O41" s="172"/>
      <c r="P41" s="172"/>
      <c r="Q41" s="111"/>
      <c r="R41" s="104"/>
    </row>
    <row r="42" spans="2:18" ht="19.5" customHeight="1" x14ac:dyDescent="0.25">
      <c r="B42" s="110"/>
      <c r="C42" s="143" t="s">
        <v>49</v>
      </c>
      <c r="D42" s="175" t="s">
        <v>50</v>
      </c>
      <c r="E42" s="175"/>
      <c r="F42" s="129"/>
      <c r="G42" s="27"/>
      <c r="H42" s="174"/>
      <c r="I42" s="174"/>
      <c r="J42" s="174"/>
      <c r="K42" s="174"/>
      <c r="L42" s="174"/>
      <c r="M42" s="174"/>
      <c r="N42" s="174"/>
      <c r="O42" s="174"/>
      <c r="P42" s="174"/>
      <c r="Q42" s="111"/>
      <c r="R42" s="104"/>
    </row>
    <row r="43" spans="2:18" ht="19.5" customHeight="1" x14ac:dyDescent="0.25">
      <c r="B43" s="110"/>
      <c r="C43" s="143" t="s">
        <v>51</v>
      </c>
      <c r="D43" s="175" t="s">
        <v>52</v>
      </c>
      <c r="E43" s="175"/>
      <c r="F43" s="129"/>
      <c r="G43" s="27"/>
      <c r="H43" s="174"/>
      <c r="I43" s="174"/>
      <c r="J43" s="174"/>
      <c r="K43" s="174"/>
      <c r="L43" s="174"/>
      <c r="M43" s="174"/>
      <c r="N43" s="174"/>
      <c r="O43" s="174"/>
      <c r="P43" s="174"/>
      <c r="Q43" s="114"/>
      <c r="R43" s="104"/>
    </row>
    <row r="44" spans="2:18" ht="19.5" customHeight="1" x14ac:dyDescent="0.25">
      <c r="B44" s="110"/>
      <c r="C44" s="143" t="s">
        <v>54</v>
      </c>
      <c r="D44" s="175" t="s">
        <v>53</v>
      </c>
      <c r="E44" s="175"/>
      <c r="F44" s="24"/>
      <c r="G44" s="27"/>
      <c r="H44" s="174"/>
      <c r="I44" s="174"/>
      <c r="J44" s="174"/>
      <c r="K44" s="174"/>
      <c r="L44" s="174"/>
      <c r="M44" s="174"/>
      <c r="N44" s="174"/>
      <c r="O44" s="174"/>
      <c r="P44" s="174"/>
      <c r="Q44" s="114"/>
      <c r="R44" s="104"/>
    </row>
    <row r="45" spans="2:18" ht="19.5" customHeight="1" x14ac:dyDescent="0.25">
      <c r="B45" s="110"/>
      <c r="C45" s="143" t="s">
        <v>56</v>
      </c>
      <c r="D45" s="175" t="s">
        <v>55</v>
      </c>
      <c r="E45" s="175"/>
      <c r="F45" s="24"/>
      <c r="G45" s="27"/>
      <c r="H45" s="174"/>
      <c r="I45" s="174"/>
      <c r="J45" s="174"/>
      <c r="K45" s="174"/>
      <c r="L45" s="174"/>
      <c r="M45" s="174"/>
      <c r="N45" s="174"/>
      <c r="O45" s="174"/>
      <c r="P45" s="174"/>
      <c r="Q45" s="114"/>
      <c r="R45" s="104"/>
    </row>
    <row r="46" spans="2:18" ht="19.5" customHeight="1" x14ac:dyDescent="0.25">
      <c r="B46" s="110"/>
      <c r="C46" s="143" t="s">
        <v>58</v>
      </c>
      <c r="D46" s="175" t="s">
        <v>57</v>
      </c>
      <c r="E46" s="175"/>
      <c r="F46" s="24"/>
      <c r="G46" s="27"/>
      <c r="H46" s="174"/>
      <c r="I46" s="174"/>
      <c r="J46" s="174"/>
      <c r="K46" s="174"/>
      <c r="L46" s="174"/>
      <c r="M46" s="174"/>
      <c r="N46" s="174"/>
      <c r="O46" s="174"/>
      <c r="P46" s="174"/>
      <c r="Q46" s="114"/>
      <c r="R46" s="104"/>
    </row>
    <row r="47" spans="2:18" ht="19.5" customHeight="1" x14ac:dyDescent="0.25">
      <c r="B47" s="110"/>
      <c r="C47" s="143" t="s">
        <v>60</v>
      </c>
      <c r="D47" s="175" t="s">
        <v>59</v>
      </c>
      <c r="E47" s="175"/>
      <c r="F47" s="24"/>
      <c r="G47" s="27"/>
      <c r="H47" s="174"/>
      <c r="I47" s="174"/>
      <c r="J47" s="174"/>
      <c r="K47" s="174"/>
      <c r="L47" s="174"/>
      <c r="M47" s="174"/>
      <c r="N47" s="174"/>
      <c r="O47" s="174"/>
      <c r="P47" s="174"/>
      <c r="Q47" s="114"/>
      <c r="R47" s="104"/>
    </row>
    <row r="48" spans="2:18" ht="24" customHeight="1" x14ac:dyDescent="0.25">
      <c r="B48" s="110"/>
      <c r="C48" s="143" t="s">
        <v>62</v>
      </c>
      <c r="D48" s="175" t="s">
        <v>61</v>
      </c>
      <c r="E48" s="175"/>
      <c r="F48" s="24"/>
      <c r="G48" s="27"/>
      <c r="H48" s="174"/>
      <c r="I48" s="174"/>
      <c r="J48" s="174"/>
      <c r="K48" s="174"/>
      <c r="L48" s="174"/>
      <c r="M48" s="174"/>
      <c r="N48" s="174"/>
      <c r="O48" s="174"/>
      <c r="P48" s="174"/>
      <c r="Q48" s="111"/>
      <c r="R48" s="104"/>
    </row>
    <row r="49" spans="2:18" ht="19.5" customHeight="1" x14ac:dyDescent="0.25">
      <c r="B49" s="110"/>
      <c r="C49" s="143" t="s">
        <v>64</v>
      </c>
      <c r="D49" s="175" t="s">
        <v>63</v>
      </c>
      <c r="E49" s="175"/>
      <c r="F49" s="24"/>
      <c r="G49" s="27"/>
      <c r="H49" s="174"/>
      <c r="I49" s="174"/>
      <c r="J49" s="174"/>
      <c r="K49" s="174"/>
      <c r="L49" s="174"/>
      <c r="M49" s="174"/>
      <c r="N49" s="174"/>
      <c r="O49" s="174"/>
      <c r="P49" s="174"/>
      <c r="Q49" s="111"/>
      <c r="R49" s="104"/>
    </row>
    <row r="50" spans="2:18" ht="19.5" customHeight="1" x14ac:dyDescent="0.25">
      <c r="B50" s="110"/>
      <c r="C50" s="143" t="s">
        <v>66</v>
      </c>
      <c r="D50" s="175" t="s">
        <v>65</v>
      </c>
      <c r="E50" s="175"/>
      <c r="F50" s="21"/>
      <c r="G50" s="27"/>
      <c r="H50" s="174"/>
      <c r="I50" s="174"/>
      <c r="J50" s="174"/>
      <c r="K50" s="174"/>
      <c r="L50" s="174"/>
      <c r="M50" s="174"/>
      <c r="N50" s="174"/>
      <c r="O50" s="174"/>
      <c r="P50" s="174"/>
      <c r="Q50" s="114"/>
      <c r="R50" s="104"/>
    </row>
    <row r="51" spans="2:18" ht="19.5" customHeight="1" x14ac:dyDescent="0.25">
      <c r="B51" s="110"/>
      <c r="C51" s="143" t="s">
        <v>68</v>
      </c>
      <c r="D51" s="175" t="s">
        <v>67</v>
      </c>
      <c r="E51" s="175"/>
      <c r="F51" s="24"/>
      <c r="G51" s="27"/>
      <c r="H51" s="174"/>
      <c r="I51" s="174"/>
      <c r="J51" s="174"/>
      <c r="K51" s="174"/>
      <c r="L51" s="174"/>
      <c r="M51" s="174"/>
      <c r="N51" s="174"/>
      <c r="O51" s="174"/>
      <c r="P51" s="174"/>
      <c r="Q51" s="114"/>
      <c r="R51" s="104"/>
    </row>
    <row r="52" spans="2:18" ht="12" customHeight="1" x14ac:dyDescent="0.25">
      <c r="B52" s="125"/>
      <c r="C52" s="126"/>
      <c r="D52" s="126"/>
      <c r="E52" s="126"/>
      <c r="F52" s="126"/>
      <c r="G52" s="126"/>
      <c r="H52" s="126"/>
      <c r="I52" s="126"/>
      <c r="J52" s="126"/>
      <c r="K52" s="126"/>
      <c r="L52" s="126"/>
      <c r="M52" s="126"/>
      <c r="N52" s="126"/>
      <c r="O52" s="126"/>
      <c r="P52" s="126"/>
      <c r="Q52" s="127"/>
      <c r="R52" s="104"/>
    </row>
    <row r="53" spans="2:18" ht="13.8" x14ac:dyDescent="0.25"/>
    <row r="54" spans="2:18" ht="18" customHeight="1" x14ac:dyDescent="0.25">
      <c r="E54" s="105"/>
      <c r="F54" s="104"/>
      <c r="G54" s="105"/>
      <c r="R54" s="104"/>
    </row>
    <row r="55" spans="2:18" ht="18" customHeight="1" x14ac:dyDescent="0.25">
      <c r="E55" s="105"/>
      <c r="F55" s="104"/>
      <c r="G55" s="105"/>
      <c r="R55" s="104"/>
    </row>
    <row r="56" spans="2:18" ht="18.75" customHeight="1" x14ac:dyDescent="0.25">
      <c r="E56" s="105"/>
      <c r="F56" s="104"/>
      <c r="G56" s="105"/>
      <c r="R56" s="104"/>
    </row>
    <row r="57" spans="2:18" ht="13.8" x14ac:dyDescent="0.25">
      <c r="E57" s="105"/>
      <c r="F57" s="104"/>
      <c r="G57" s="105"/>
      <c r="R57" s="104"/>
    </row>
    <row r="58" spans="2:18" ht="18.75" customHeight="1" x14ac:dyDescent="0.25">
      <c r="E58" s="105"/>
      <c r="F58" s="104"/>
      <c r="G58" s="105"/>
      <c r="R58" s="104"/>
    </row>
    <row r="59" spans="2:18" ht="33" customHeight="1" x14ac:dyDescent="0.25">
      <c r="E59" s="105"/>
      <c r="F59" s="104"/>
      <c r="G59" s="105"/>
      <c r="R59" s="104"/>
    </row>
    <row r="60" spans="2:18" ht="18.75" customHeight="1" x14ac:dyDescent="0.25">
      <c r="E60" s="105"/>
      <c r="F60" s="104"/>
      <c r="G60" s="105"/>
      <c r="R60" s="104"/>
    </row>
    <row r="61" spans="2:18" ht="13.8" x14ac:dyDescent="0.25">
      <c r="E61" s="105"/>
      <c r="F61" s="104"/>
      <c r="G61" s="105"/>
      <c r="R61" s="104"/>
    </row>
    <row r="62" spans="2:18" ht="13.8" x14ac:dyDescent="0.25">
      <c r="E62" s="105"/>
      <c r="F62" s="104"/>
      <c r="G62" s="105"/>
      <c r="R62" s="104"/>
    </row>
    <row r="63" spans="2:18" ht="18.75" customHeight="1" x14ac:dyDescent="0.25">
      <c r="E63" s="105"/>
      <c r="F63" s="104"/>
      <c r="G63" s="105"/>
      <c r="R63" s="104"/>
    </row>
  </sheetData>
  <sheetProtection algorithmName="SHA-512" hashValue="8HOKF84NhgMl2WOWzAevIT8LUdQou52z4iZg0p2tvNZcH9bCH7nyNvaprNcdQRUPfTcR4zjVROZCAy7D7tKJGw==" saltValue="ww/znq17j2GiWEyAR7bOyA==" spinCount="100000" sheet="1" formatCells="0" formatRows="0" selectLockedCells="1"/>
  <mergeCells count="56">
    <mergeCell ref="C3:E3"/>
    <mergeCell ref="C5:E5"/>
    <mergeCell ref="C6:D6"/>
    <mergeCell ref="I6:O13"/>
    <mergeCell ref="C7:D7"/>
    <mergeCell ref="C8:D8"/>
    <mergeCell ref="C9:D9"/>
    <mergeCell ref="C10:D10"/>
    <mergeCell ref="C11:D11"/>
    <mergeCell ref="C12:D12"/>
    <mergeCell ref="Q21:Q30"/>
    <mergeCell ref="C22:E22"/>
    <mergeCell ref="D23:E23"/>
    <mergeCell ref="D24:E24"/>
    <mergeCell ref="D25:E25"/>
    <mergeCell ref="H33:P33"/>
    <mergeCell ref="C13:D13"/>
    <mergeCell ref="C15:E15"/>
    <mergeCell ref="C16:D16"/>
    <mergeCell ref="C17:D17"/>
    <mergeCell ref="C18:D18"/>
    <mergeCell ref="D26:E26"/>
    <mergeCell ref="D27:E27"/>
    <mergeCell ref="D28:E28"/>
    <mergeCell ref="D29:E29"/>
    <mergeCell ref="C33:E33"/>
    <mergeCell ref="D34:E34"/>
    <mergeCell ref="H34:P34"/>
    <mergeCell ref="D35:E35"/>
    <mergeCell ref="H35:P35"/>
    <mergeCell ref="D36:E36"/>
    <mergeCell ref="H36:P36"/>
    <mergeCell ref="D37:E37"/>
    <mergeCell ref="H37:P37"/>
    <mergeCell ref="C41:E41"/>
    <mergeCell ref="H41:P41"/>
    <mergeCell ref="D42:E42"/>
    <mergeCell ref="H42:P42"/>
    <mergeCell ref="D43:E43"/>
    <mergeCell ref="H43:P43"/>
    <mergeCell ref="D44:E44"/>
    <mergeCell ref="H44:P44"/>
    <mergeCell ref="D45:E45"/>
    <mergeCell ref="H45:P45"/>
    <mergeCell ref="D46:E46"/>
    <mergeCell ref="H46:P46"/>
    <mergeCell ref="D47:E47"/>
    <mergeCell ref="H47:P47"/>
    <mergeCell ref="D48:E48"/>
    <mergeCell ref="H48:P48"/>
    <mergeCell ref="D49:E49"/>
    <mergeCell ref="H49:P49"/>
    <mergeCell ref="D50:E50"/>
    <mergeCell ref="H50:P50"/>
    <mergeCell ref="D51:E51"/>
    <mergeCell ref="H51:P51"/>
  </mergeCells>
  <conditionalFormatting sqref="D42:D51">
    <cfRule type="expression" dxfId="9" priority="1" stopIfTrue="1">
      <formula>LEFT(D42,7)="Bereich"</formula>
    </cfRule>
    <cfRule type="expression" dxfId="8" priority="2" stopIfTrue="1">
      <formula>LEFT(D42,5)="davon"</formula>
    </cfRule>
  </conditionalFormatting>
  <dataValidations count="1">
    <dataValidation type="list" allowBlank="1" showInputMessage="1" showErrorMessage="1" promptTitle="Dropdown-Menü" prompt="Bitte aus dem Dropdown-Menü auswählen!" sqref="WVW983034:WVZ983035 WCE983034:WCH983035 VSI983034:VSL983035 VIM983034:VIP983035 UYQ983034:UYT983035 UOU983034:UOX983035 UEY983034:UFB983035 TVC983034:TVF983035 TLG983034:TLJ983035 TBK983034:TBN983035 SRO983034:SRR983035 SHS983034:SHV983035 RXW983034:RXZ983035 ROA983034:ROD983035 REE983034:REH983035 QUI983034:QUL983035 QKM983034:QKP983035 QAQ983034:QAT983035 PQU983034:PQX983035 PGY983034:PHB983035 OXC983034:OXF983035 ONG983034:ONJ983035 ODK983034:ODN983035 NTO983034:NTR983035 NJS983034:NJV983035 MZW983034:MZZ983035 MQA983034:MQD983035 MGE983034:MGH983035 LWI983034:LWL983035 LMM983034:LMP983035 LCQ983034:LCT983035 KSU983034:KSX983035 KIY983034:KJB983035 JZC983034:JZF983035 JPG983034:JPJ983035 JFK983034:JFN983035 IVO983034:IVR983035 ILS983034:ILV983035 IBW983034:IBZ983035 HSA983034:HSD983035 HIE983034:HIH983035 GYI983034:GYL983035 GOM983034:GOP983035 GEQ983034:GET983035 FUU983034:FUX983035 FKY983034:FLB983035 FBC983034:FBF983035 ERG983034:ERJ983035 EHK983034:EHN983035 DXO983034:DXR983035 DNS983034:DNV983035 DDW983034:DDZ983035 CUA983034:CUD983035 CKE983034:CKH983035 CAI983034:CAL983035 BQM983034:BQP983035 BGQ983034:BGT983035 AWU983034:AWX983035 AMY983034:ANB983035 ADC983034:ADF983035 TG983034:TJ983035 JK983034:JN983035 WVW917498:WVZ917499 WMA917498:WMD917499 WCE917498:WCH917499 VSI917498:VSL917499 VIM917498:VIP917499 UYQ917498:UYT917499 UOU917498:UOX917499 UEY917498:UFB917499 TVC917498:TVF917499 TLG917498:TLJ917499 TBK917498:TBN917499 SRO917498:SRR917499 SHS917498:SHV917499 RXW917498:RXZ917499 ROA917498:ROD917499 REE917498:REH917499 QUI917498:QUL917499 QKM917498:QKP917499 QAQ917498:QAT917499 PQU917498:PQX917499 PGY917498:PHB917499 OXC917498:OXF917499 ONG917498:ONJ917499 ODK917498:ODN917499 NTO917498:NTR917499 NJS917498:NJV917499 MZW917498:MZZ917499 MQA917498:MQD917499 MGE917498:MGH917499 LWI917498:LWL917499 LMM917498:LMP917499 LCQ917498:LCT917499 KSU917498:KSX917499 KIY917498:KJB917499 JZC917498:JZF917499 JPG917498:JPJ917499 JFK917498:JFN917499 IVO917498:IVR917499 ILS917498:ILV917499 IBW917498:IBZ917499 HSA917498:HSD917499 HIE917498:HIH917499 GYI917498:GYL917499 GOM917498:GOP917499 GEQ917498:GET917499 FUU917498:FUX917499 FKY917498:FLB917499 FBC917498:FBF917499 ERG917498:ERJ917499 EHK917498:EHN917499 DXO917498:DXR917499 DNS917498:DNV917499 DDW917498:DDZ917499 CUA917498:CUD917499 CKE917498:CKH917499 CAI917498:CAL917499 BQM917498:BQP917499 BGQ917498:BGT917499 AWU917498:AWX917499 AMY917498:ANB917499 ADC917498:ADF917499 TG917498:TJ917499 JK917498:JN917499 WVW851962:WVZ851963 WMA851962:WMD851963 WCE851962:WCH851963 VSI851962:VSL851963 VIM851962:VIP851963 UYQ851962:UYT851963 UOU851962:UOX851963 UEY851962:UFB851963 TVC851962:TVF851963 TLG851962:TLJ851963 TBK851962:TBN851963 SRO851962:SRR851963 SHS851962:SHV851963 RXW851962:RXZ851963 ROA851962:ROD851963 REE851962:REH851963 QUI851962:QUL851963 QKM851962:QKP851963 QAQ851962:QAT851963 PQU851962:PQX851963 PGY851962:PHB851963 OXC851962:OXF851963 ONG851962:ONJ851963 ODK851962:ODN851963 NTO851962:NTR851963 NJS851962:NJV851963 MZW851962:MZZ851963 MQA851962:MQD851963 MGE851962:MGH851963 LWI851962:LWL851963 LMM851962:LMP851963 LCQ851962:LCT851963 KSU851962:KSX851963 KIY851962:KJB851963 JZC851962:JZF851963 JPG851962:JPJ851963 JFK851962:JFN851963 IVO851962:IVR851963 ILS851962:ILV851963 IBW851962:IBZ851963 HSA851962:HSD851963 HIE851962:HIH851963 GYI851962:GYL851963 GOM851962:GOP851963 GEQ851962:GET851963 FUU851962:FUX851963 FKY851962:FLB851963 FBC851962:FBF851963 ERG851962:ERJ851963 EHK851962:EHN851963 DXO851962:DXR851963 DNS851962:DNV851963 DDW851962:DDZ851963 CUA851962:CUD851963 CKE851962:CKH851963 CAI851962:CAL851963 BQM851962:BQP851963 BGQ851962:BGT851963 AWU851962:AWX851963 AMY851962:ANB851963 ADC851962:ADF851963 TG851962:TJ851963 JK851962:JN851963 WVW786426:WVZ786427 WMA786426:WMD786427 WCE786426:WCH786427 VSI786426:VSL786427 VIM786426:VIP786427 UYQ786426:UYT786427 UOU786426:UOX786427 UEY786426:UFB786427 TVC786426:TVF786427 TLG786426:TLJ786427 TBK786426:TBN786427 SRO786426:SRR786427 SHS786426:SHV786427 RXW786426:RXZ786427 ROA786426:ROD786427 REE786426:REH786427 QUI786426:QUL786427 QKM786426:QKP786427 QAQ786426:QAT786427 PQU786426:PQX786427 PGY786426:PHB786427 OXC786426:OXF786427 ONG786426:ONJ786427 ODK786426:ODN786427 NTO786426:NTR786427 NJS786426:NJV786427 MZW786426:MZZ786427 MQA786426:MQD786427 MGE786426:MGH786427 LWI786426:LWL786427 LMM786426:LMP786427 LCQ786426:LCT786427 KSU786426:KSX786427 KIY786426:KJB786427 JZC786426:JZF786427 JPG786426:JPJ786427 JFK786426:JFN786427 IVO786426:IVR786427 ILS786426:ILV786427 IBW786426:IBZ786427 HSA786426:HSD786427 HIE786426:HIH786427 GYI786426:GYL786427 GOM786426:GOP786427 GEQ786426:GET786427 FUU786426:FUX786427 FKY786426:FLB786427 FBC786426:FBF786427 ERG786426:ERJ786427 EHK786426:EHN786427 DXO786426:DXR786427 DNS786426:DNV786427 DDW786426:DDZ786427 CUA786426:CUD786427 CKE786426:CKH786427 CAI786426:CAL786427 BQM786426:BQP786427 BGQ786426:BGT786427 AWU786426:AWX786427 AMY786426:ANB786427 ADC786426:ADF786427 TG786426:TJ786427 JK786426:JN786427 WVW720890:WVZ720891 WMA720890:WMD720891 WCE720890:WCH720891 VSI720890:VSL720891 VIM720890:VIP720891 UYQ720890:UYT720891 UOU720890:UOX720891 UEY720890:UFB720891 TVC720890:TVF720891 TLG720890:TLJ720891 TBK720890:TBN720891 SRO720890:SRR720891 SHS720890:SHV720891 RXW720890:RXZ720891 ROA720890:ROD720891 REE720890:REH720891 QUI720890:QUL720891 QKM720890:QKP720891 QAQ720890:QAT720891 PQU720890:PQX720891 PGY720890:PHB720891 OXC720890:OXF720891 ONG720890:ONJ720891 ODK720890:ODN720891 NTO720890:NTR720891 NJS720890:NJV720891 MZW720890:MZZ720891 MQA720890:MQD720891 MGE720890:MGH720891 LWI720890:LWL720891 LMM720890:LMP720891 LCQ720890:LCT720891 KSU720890:KSX720891 KIY720890:KJB720891 JZC720890:JZF720891 JPG720890:JPJ720891 JFK720890:JFN720891 IVO720890:IVR720891 ILS720890:ILV720891 IBW720890:IBZ720891 HSA720890:HSD720891 HIE720890:HIH720891 GYI720890:GYL720891 GOM720890:GOP720891 GEQ720890:GET720891 FUU720890:FUX720891 FKY720890:FLB720891 FBC720890:FBF720891 ERG720890:ERJ720891 EHK720890:EHN720891 DXO720890:DXR720891 DNS720890:DNV720891 DDW720890:DDZ720891 CUA720890:CUD720891 CKE720890:CKH720891 CAI720890:CAL720891 BQM720890:BQP720891 BGQ720890:BGT720891 AWU720890:AWX720891 AMY720890:ANB720891 ADC720890:ADF720891 TG720890:TJ720891 JK720890:JN720891 WVW655354:WVZ655355 WMA655354:WMD655355 WCE655354:WCH655355 VSI655354:VSL655355 VIM655354:VIP655355 UYQ655354:UYT655355 UOU655354:UOX655355 UEY655354:UFB655355 TVC655354:TVF655355 TLG655354:TLJ655355 TBK655354:TBN655355 SRO655354:SRR655355 SHS655354:SHV655355 RXW655354:RXZ655355 ROA655354:ROD655355 REE655354:REH655355 QUI655354:QUL655355 QKM655354:QKP655355 QAQ655354:QAT655355 PQU655354:PQX655355 PGY655354:PHB655355 OXC655354:OXF655355 ONG655354:ONJ655355 ODK655354:ODN655355 NTO655354:NTR655355 NJS655354:NJV655355 MZW655354:MZZ655355 MQA655354:MQD655355 MGE655354:MGH655355 LWI655354:LWL655355 LMM655354:LMP655355 LCQ655354:LCT655355 KSU655354:KSX655355 KIY655354:KJB655355 JZC655354:JZF655355 JPG655354:JPJ655355 JFK655354:JFN655355 IVO655354:IVR655355 ILS655354:ILV655355 IBW655354:IBZ655355 HSA655354:HSD655355 HIE655354:HIH655355 GYI655354:GYL655355 GOM655354:GOP655355 GEQ655354:GET655355 FUU655354:FUX655355 FKY655354:FLB655355 FBC655354:FBF655355 ERG655354:ERJ655355 EHK655354:EHN655355 DXO655354:DXR655355 DNS655354:DNV655355 DDW655354:DDZ655355 CUA655354:CUD655355 CKE655354:CKH655355 CAI655354:CAL655355 BQM655354:BQP655355 BGQ655354:BGT655355 AWU655354:AWX655355 AMY655354:ANB655355 ADC655354:ADF655355 TG655354:TJ655355 JK655354:JN655355 WVW589818:WVZ589819 WMA589818:WMD589819 WCE589818:WCH589819 VSI589818:VSL589819 VIM589818:VIP589819 UYQ589818:UYT589819 UOU589818:UOX589819 UEY589818:UFB589819 TVC589818:TVF589819 TLG589818:TLJ589819 TBK589818:TBN589819 SRO589818:SRR589819 SHS589818:SHV589819 RXW589818:RXZ589819 ROA589818:ROD589819 REE589818:REH589819 QUI589818:QUL589819 QKM589818:QKP589819 QAQ589818:QAT589819 PQU589818:PQX589819 PGY589818:PHB589819 OXC589818:OXF589819 ONG589818:ONJ589819 ODK589818:ODN589819 NTO589818:NTR589819 NJS589818:NJV589819 MZW589818:MZZ589819 MQA589818:MQD589819 MGE589818:MGH589819 LWI589818:LWL589819 LMM589818:LMP589819 LCQ589818:LCT589819 KSU589818:KSX589819 KIY589818:KJB589819 JZC589818:JZF589819 JPG589818:JPJ589819 JFK589818:JFN589819 IVO589818:IVR589819 ILS589818:ILV589819 IBW589818:IBZ589819 HSA589818:HSD589819 HIE589818:HIH589819 GYI589818:GYL589819 GOM589818:GOP589819 GEQ589818:GET589819 FUU589818:FUX589819 FKY589818:FLB589819 FBC589818:FBF589819 ERG589818:ERJ589819 EHK589818:EHN589819 DXO589818:DXR589819 DNS589818:DNV589819 DDW589818:DDZ589819 CUA589818:CUD589819 CKE589818:CKH589819 CAI589818:CAL589819 BQM589818:BQP589819 BGQ589818:BGT589819 AWU589818:AWX589819 AMY589818:ANB589819 ADC589818:ADF589819 TG589818:TJ589819 JK589818:JN589819 WVW524282:WVZ524283 WMA524282:WMD524283 WCE524282:WCH524283 VSI524282:VSL524283 VIM524282:VIP524283 UYQ524282:UYT524283 UOU524282:UOX524283 UEY524282:UFB524283 TVC524282:TVF524283 TLG524282:TLJ524283 TBK524282:TBN524283 SRO524282:SRR524283 SHS524282:SHV524283 RXW524282:RXZ524283 ROA524282:ROD524283 REE524282:REH524283 QUI524282:QUL524283 QKM524282:QKP524283 QAQ524282:QAT524283 PQU524282:PQX524283 PGY524282:PHB524283 OXC524282:OXF524283 ONG524282:ONJ524283 ODK524282:ODN524283 NTO524282:NTR524283 NJS524282:NJV524283 MZW524282:MZZ524283 MQA524282:MQD524283 MGE524282:MGH524283 LWI524282:LWL524283 LMM524282:LMP524283 LCQ524282:LCT524283 KSU524282:KSX524283 KIY524282:KJB524283 JZC524282:JZF524283 JPG524282:JPJ524283 JFK524282:JFN524283 IVO524282:IVR524283 ILS524282:ILV524283 IBW524282:IBZ524283 HSA524282:HSD524283 HIE524282:HIH524283 GYI524282:GYL524283 GOM524282:GOP524283 GEQ524282:GET524283 FUU524282:FUX524283 FKY524282:FLB524283 FBC524282:FBF524283 ERG524282:ERJ524283 EHK524282:EHN524283 DXO524282:DXR524283 DNS524282:DNV524283 DDW524282:DDZ524283 CUA524282:CUD524283 CKE524282:CKH524283 CAI524282:CAL524283 BQM524282:BQP524283 BGQ524282:BGT524283 AWU524282:AWX524283 AMY524282:ANB524283 ADC524282:ADF524283 TG524282:TJ524283 JK524282:JN524283 WVW458746:WVZ458747 WMA458746:WMD458747 WCE458746:WCH458747 VSI458746:VSL458747 VIM458746:VIP458747 UYQ458746:UYT458747 UOU458746:UOX458747 UEY458746:UFB458747 TVC458746:TVF458747 TLG458746:TLJ458747 TBK458746:TBN458747 SRO458746:SRR458747 SHS458746:SHV458747 RXW458746:RXZ458747 ROA458746:ROD458747 REE458746:REH458747 QUI458746:QUL458747 QKM458746:QKP458747 QAQ458746:QAT458747 PQU458746:PQX458747 PGY458746:PHB458747 OXC458746:OXF458747 ONG458746:ONJ458747 ODK458746:ODN458747 NTO458746:NTR458747 NJS458746:NJV458747 MZW458746:MZZ458747 MQA458746:MQD458747 MGE458746:MGH458747 LWI458746:LWL458747 LMM458746:LMP458747 LCQ458746:LCT458747 KSU458746:KSX458747 KIY458746:KJB458747 JZC458746:JZF458747 JPG458746:JPJ458747 JFK458746:JFN458747 IVO458746:IVR458747 ILS458746:ILV458747 IBW458746:IBZ458747 HSA458746:HSD458747 HIE458746:HIH458747 GYI458746:GYL458747 GOM458746:GOP458747 GEQ458746:GET458747 FUU458746:FUX458747 FKY458746:FLB458747 FBC458746:FBF458747 ERG458746:ERJ458747 EHK458746:EHN458747 DXO458746:DXR458747 DNS458746:DNV458747 DDW458746:DDZ458747 CUA458746:CUD458747 CKE458746:CKH458747 CAI458746:CAL458747 BQM458746:BQP458747 BGQ458746:BGT458747 AWU458746:AWX458747 AMY458746:ANB458747 ADC458746:ADF458747 TG458746:TJ458747 JK458746:JN458747 WVW393210:WVZ393211 WMA393210:WMD393211 WCE393210:WCH393211 VSI393210:VSL393211 VIM393210:VIP393211 UYQ393210:UYT393211 UOU393210:UOX393211 UEY393210:UFB393211 TVC393210:TVF393211 TLG393210:TLJ393211 TBK393210:TBN393211 SRO393210:SRR393211 SHS393210:SHV393211 RXW393210:RXZ393211 ROA393210:ROD393211 REE393210:REH393211 QUI393210:QUL393211 QKM393210:QKP393211 QAQ393210:QAT393211 PQU393210:PQX393211 PGY393210:PHB393211 OXC393210:OXF393211 ONG393210:ONJ393211 ODK393210:ODN393211 NTO393210:NTR393211 NJS393210:NJV393211 MZW393210:MZZ393211 MQA393210:MQD393211 MGE393210:MGH393211 LWI393210:LWL393211 LMM393210:LMP393211 LCQ393210:LCT393211 KSU393210:KSX393211 KIY393210:KJB393211 JZC393210:JZF393211 JPG393210:JPJ393211 JFK393210:JFN393211 IVO393210:IVR393211 ILS393210:ILV393211 IBW393210:IBZ393211 HSA393210:HSD393211 HIE393210:HIH393211 GYI393210:GYL393211 GOM393210:GOP393211 GEQ393210:GET393211 FUU393210:FUX393211 FKY393210:FLB393211 FBC393210:FBF393211 ERG393210:ERJ393211 EHK393210:EHN393211 DXO393210:DXR393211 DNS393210:DNV393211 DDW393210:DDZ393211 CUA393210:CUD393211 CKE393210:CKH393211 CAI393210:CAL393211 BQM393210:BQP393211 BGQ393210:BGT393211 AWU393210:AWX393211 AMY393210:ANB393211 ADC393210:ADF393211 TG393210:TJ393211 JK393210:JN393211 WVW327674:WVZ327675 WMA327674:WMD327675 WCE327674:WCH327675 VSI327674:VSL327675 VIM327674:VIP327675 UYQ327674:UYT327675 UOU327674:UOX327675 UEY327674:UFB327675 TVC327674:TVF327675 TLG327674:TLJ327675 TBK327674:TBN327675 SRO327674:SRR327675 SHS327674:SHV327675 RXW327674:RXZ327675 ROA327674:ROD327675 REE327674:REH327675 QUI327674:QUL327675 QKM327674:QKP327675 QAQ327674:QAT327675 PQU327674:PQX327675 PGY327674:PHB327675 OXC327674:OXF327675 ONG327674:ONJ327675 ODK327674:ODN327675 NTO327674:NTR327675 NJS327674:NJV327675 MZW327674:MZZ327675 MQA327674:MQD327675 MGE327674:MGH327675 LWI327674:LWL327675 LMM327674:LMP327675 LCQ327674:LCT327675 KSU327674:KSX327675 KIY327674:KJB327675 JZC327674:JZF327675 JPG327674:JPJ327675 JFK327674:JFN327675 IVO327674:IVR327675 ILS327674:ILV327675 IBW327674:IBZ327675 HSA327674:HSD327675 HIE327674:HIH327675 GYI327674:GYL327675 GOM327674:GOP327675 GEQ327674:GET327675 FUU327674:FUX327675 FKY327674:FLB327675 FBC327674:FBF327675 ERG327674:ERJ327675 EHK327674:EHN327675 DXO327674:DXR327675 DNS327674:DNV327675 DDW327674:DDZ327675 CUA327674:CUD327675 CKE327674:CKH327675 CAI327674:CAL327675 BQM327674:BQP327675 BGQ327674:BGT327675 AWU327674:AWX327675 AMY327674:ANB327675 ADC327674:ADF327675 TG327674:TJ327675 JK327674:JN327675 WVW262138:WVZ262139 WMA262138:WMD262139 WCE262138:WCH262139 VSI262138:VSL262139 VIM262138:VIP262139 UYQ262138:UYT262139 UOU262138:UOX262139 UEY262138:UFB262139 TVC262138:TVF262139 TLG262138:TLJ262139 TBK262138:TBN262139 SRO262138:SRR262139 SHS262138:SHV262139 RXW262138:RXZ262139 ROA262138:ROD262139 REE262138:REH262139 QUI262138:QUL262139 QKM262138:QKP262139 QAQ262138:QAT262139 PQU262138:PQX262139 PGY262138:PHB262139 OXC262138:OXF262139 ONG262138:ONJ262139 ODK262138:ODN262139 NTO262138:NTR262139 NJS262138:NJV262139 MZW262138:MZZ262139 MQA262138:MQD262139 MGE262138:MGH262139 LWI262138:LWL262139 LMM262138:LMP262139 LCQ262138:LCT262139 KSU262138:KSX262139 KIY262138:KJB262139 JZC262138:JZF262139 JPG262138:JPJ262139 JFK262138:JFN262139 IVO262138:IVR262139 ILS262138:ILV262139 IBW262138:IBZ262139 HSA262138:HSD262139 HIE262138:HIH262139 GYI262138:GYL262139 GOM262138:GOP262139 GEQ262138:GET262139 FUU262138:FUX262139 FKY262138:FLB262139 FBC262138:FBF262139 ERG262138:ERJ262139 EHK262138:EHN262139 DXO262138:DXR262139 DNS262138:DNV262139 DDW262138:DDZ262139 CUA262138:CUD262139 CKE262138:CKH262139 CAI262138:CAL262139 BQM262138:BQP262139 BGQ262138:BGT262139 AWU262138:AWX262139 AMY262138:ANB262139 ADC262138:ADF262139 TG262138:TJ262139 JK262138:JN262139 WVW196602:WVZ196603 WMA196602:WMD196603 WCE196602:WCH196603 VSI196602:VSL196603 VIM196602:VIP196603 UYQ196602:UYT196603 UOU196602:UOX196603 UEY196602:UFB196603 TVC196602:TVF196603 TLG196602:TLJ196603 TBK196602:TBN196603 SRO196602:SRR196603 SHS196602:SHV196603 RXW196602:RXZ196603 ROA196602:ROD196603 REE196602:REH196603 QUI196602:QUL196603 QKM196602:QKP196603 QAQ196602:QAT196603 PQU196602:PQX196603 PGY196602:PHB196603 OXC196602:OXF196603 ONG196602:ONJ196603 ODK196602:ODN196603 NTO196602:NTR196603 NJS196602:NJV196603 MZW196602:MZZ196603 MQA196602:MQD196603 MGE196602:MGH196603 LWI196602:LWL196603 LMM196602:LMP196603 LCQ196602:LCT196603 KSU196602:KSX196603 KIY196602:KJB196603 JZC196602:JZF196603 JPG196602:JPJ196603 JFK196602:JFN196603 IVO196602:IVR196603 ILS196602:ILV196603 IBW196602:IBZ196603 HSA196602:HSD196603 HIE196602:HIH196603 GYI196602:GYL196603 GOM196602:GOP196603 GEQ196602:GET196603 FUU196602:FUX196603 FKY196602:FLB196603 FBC196602:FBF196603 ERG196602:ERJ196603 EHK196602:EHN196603 DXO196602:DXR196603 DNS196602:DNV196603 DDW196602:DDZ196603 CUA196602:CUD196603 CKE196602:CKH196603 CAI196602:CAL196603 BQM196602:BQP196603 BGQ196602:BGT196603 AWU196602:AWX196603 AMY196602:ANB196603 ADC196602:ADF196603 TG196602:TJ196603 JK196602:JN196603 WVW131066:WVZ131067 WMA131066:WMD131067 WCE131066:WCH131067 VSI131066:VSL131067 VIM131066:VIP131067 UYQ131066:UYT131067 UOU131066:UOX131067 UEY131066:UFB131067 TVC131066:TVF131067 TLG131066:TLJ131067 TBK131066:TBN131067 SRO131066:SRR131067 SHS131066:SHV131067 RXW131066:RXZ131067 ROA131066:ROD131067 REE131066:REH131067 QUI131066:QUL131067 QKM131066:QKP131067 QAQ131066:QAT131067 PQU131066:PQX131067 PGY131066:PHB131067 OXC131066:OXF131067 ONG131066:ONJ131067 ODK131066:ODN131067 NTO131066:NTR131067 NJS131066:NJV131067 MZW131066:MZZ131067 MQA131066:MQD131067 MGE131066:MGH131067 LWI131066:LWL131067 LMM131066:LMP131067 LCQ131066:LCT131067 KSU131066:KSX131067 KIY131066:KJB131067 JZC131066:JZF131067 JPG131066:JPJ131067 JFK131066:JFN131067 IVO131066:IVR131067 ILS131066:ILV131067 IBW131066:IBZ131067 HSA131066:HSD131067 HIE131066:HIH131067 GYI131066:GYL131067 GOM131066:GOP131067 GEQ131066:GET131067 FUU131066:FUX131067 FKY131066:FLB131067 FBC131066:FBF131067 ERG131066:ERJ131067 EHK131066:EHN131067 DXO131066:DXR131067 DNS131066:DNV131067 DDW131066:DDZ131067 CUA131066:CUD131067 CKE131066:CKH131067 CAI131066:CAL131067 BQM131066:BQP131067 BGQ131066:BGT131067 AWU131066:AWX131067 AMY131066:ANB131067 ADC131066:ADF131067 TG131066:TJ131067 JK131066:JN131067 WMA983034:WMD983035 WVW65530:WVZ65531 WMA65530:WMD65531 WCE65530:WCH65531 VSI65530:VSL65531 VIM65530:VIP65531 UYQ65530:UYT65531 UOU65530:UOX65531 UEY65530:UFB65531 TVC65530:TVF65531 TLG65530:TLJ65531 TBK65530:TBN65531 SRO65530:SRR65531 SHS65530:SHV65531 RXW65530:RXZ65531 ROA65530:ROD65531 REE65530:REH65531 QUI65530:QUL65531 QKM65530:QKP65531 QAQ65530:QAT65531 PQU65530:PQX65531 PGY65530:PHB65531 OXC65530:OXF65531 ONG65530:ONJ65531 ODK65530:ODN65531 NTO65530:NTR65531 NJS65530:NJV65531 MZW65530:MZZ65531 MQA65530:MQD65531 MGE65530:MGH65531 LWI65530:LWL65531 LMM65530:LMP65531 LCQ65530:LCT65531 KSU65530:KSX65531 KIY65530:KJB65531 JZC65530:JZF65531 JPG65530:JPJ65531 JFK65530:JFN65531 IVO65530:IVR65531 ILS65530:ILV65531 IBW65530:IBZ65531 HSA65530:HSD65531 HIE65530:HIH65531 GYI65530:GYL65531 GOM65530:GOP65531 GEQ65530:GET65531 FUU65530:FUX65531 FKY65530:FLB65531 FBC65530:FBF65531 ERG65530:ERJ65531 EHK65530:EHN65531 DXO65530:DXR65531 DNS65530:DNV65531 DDW65530:DDZ65531 CUA65530:CUD65531 CKE65530:CKH65531 CAI65530:CAL65531 BQM65530:BQP65531 BGQ65530:BGT65531 AWU65530:AWX65531 AMY65530:ANB65531 ADC65530:ADF65531 TG65530:TJ65531 JK65530:JN65531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24:Q786425 R786426:R786427 G720888:Q720889 R720890:R720891 G655352:Q655353 R655354:R655355 G589816:Q589817 R589818:R589819 G524280:Q524281 R524282:R524283 G458744:Q458745 R458746:R458747 G393208:Q393209 R393210:R393211 G327672:Q327673 R327674:R327675 G262136:Q262137 R262138:R262139 G196600:Q196601 R196602:R196603 G131064:Q131065 R131066:R131067 G65528:Q65529 R65530:R65531 G983032:Q983033 R983034:R983035 G917496:Q917497 R917498:R917499 G851960:Q851961 R851962:R851963 E851960:E851961 F851962:F851963 E917496:E917497 F917498:F917499 E983032:E983033 F983034:F983035 E65528:E65529 F65530:F65531 E131064:E131065 F131066:F131067 E196600:E196601 F196602:F196603 E262136:E262137 F262138:F262139 E327672:E327673 F327674:F327675 E393208:E393209 F393210:F393211 E458744:E458745 F458746:F458747 E524280:E524281 F524282:F524283 E589816:E589817 F589818:F589819 E655352:E655353 F655354:F655355 E720888:E720889 F720890:F720891 E786424:E786425 F786426:F786427" xr:uid="{2F83D584-325B-4CC9-A0A5-E9BC33BDBDC6}">
      <formula1>#REF!</formula1>
    </dataValidation>
  </dataValidations>
  <pageMargins left="0.25" right="0.25" top="0.75" bottom="0.75" header="0.3" footer="0.3"/>
  <pageSetup paperSize="9" scale="4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7C653-4FA0-4B84-9035-EB117AE8FC03}">
  <dimension ref="B2:AJ113"/>
  <sheetViews>
    <sheetView showGridLines="0" zoomScaleNormal="100" workbookViewId="0"/>
  </sheetViews>
  <sheetFormatPr baseColWidth="10" defaultColWidth="11.44140625" defaultRowHeight="13.8" x14ac:dyDescent="0.25"/>
  <cols>
    <col min="1" max="1" width="2.5546875" style="53" customWidth="1"/>
    <col min="2" max="2" width="3.6640625" style="1" customWidth="1"/>
    <col min="3" max="3" width="11.44140625" style="1" customWidth="1"/>
    <col min="4" max="4" width="48.33203125" style="1" customWidth="1"/>
    <col min="5" max="5" width="15.6640625" style="1" customWidth="1"/>
    <col min="6" max="6" width="1.6640625" style="2" customWidth="1"/>
    <col min="7" max="7" width="15.88671875" style="2" customWidth="1"/>
    <col min="8" max="8" width="1.6640625" style="2" customWidth="1"/>
    <col min="9" max="9" width="17.6640625" style="1" customWidth="1"/>
    <col min="10" max="10" width="1.6640625" style="2" customWidth="1"/>
    <col min="11" max="11" width="17.6640625" style="1" customWidth="1"/>
    <col min="12" max="12" width="1.6640625" style="2" customWidth="1"/>
    <col min="13" max="13" width="17.6640625" style="1" customWidth="1"/>
    <col min="14" max="14" width="1.6640625" style="2" customWidth="1"/>
    <col min="15" max="15" width="17.6640625" style="2" customWidth="1"/>
    <col min="16" max="16" width="1.6640625" style="2" customWidth="1"/>
    <col min="17" max="17" width="17.6640625" style="1" customWidth="1"/>
    <col min="18" max="18" width="1.6640625" style="2" customWidth="1"/>
    <col min="19" max="19" width="17.6640625" style="1" customWidth="1"/>
    <col min="20" max="20" width="1.6640625" style="2" customWidth="1"/>
    <col min="21" max="21" width="17.6640625" style="1" customWidth="1"/>
    <col min="22" max="22" width="1.6640625" style="2" customWidth="1"/>
    <col min="23" max="23" width="17.6640625" style="2" customWidth="1"/>
    <col min="24" max="24" width="1.6640625" style="2" customWidth="1"/>
    <col min="25" max="25" width="17.6640625" style="1" customWidth="1"/>
    <col min="26" max="26" width="1.6640625" style="2" customWidth="1"/>
    <col min="27" max="27" width="17.6640625" style="1" customWidth="1"/>
    <col min="28" max="28" width="1.6640625" style="2" customWidth="1"/>
    <col min="29" max="29" width="17.6640625" style="1" customWidth="1"/>
    <col min="30" max="30" width="1.6640625" style="2" customWidth="1"/>
    <col min="31" max="31" width="17.6640625" style="2" customWidth="1"/>
    <col min="32" max="32" width="1.6640625" style="2" customWidth="1"/>
    <col min="33" max="33" width="17.6640625" style="1" customWidth="1"/>
    <col min="34" max="34" width="1.6640625" style="2" customWidth="1"/>
    <col min="35" max="35" width="17.6640625" style="1" customWidth="1"/>
    <col min="36" max="36" width="3.88671875" style="2" customWidth="1"/>
    <col min="37" max="16384" width="11.44140625" style="53"/>
  </cols>
  <sheetData>
    <row r="2" spans="2:36" x14ac:dyDescent="0.25">
      <c r="B2" s="3"/>
      <c r="C2" s="4"/>
      <c r="D2" s="4"/>
      <c r="E2" s="4"/>
      <c r="F2" s="5"/>
      <c r="G2" s="5"/>
      <c r="H2" s="5"/>
      <c r="I2" s="4"/>
      <c r="J2" s="5"/>
      <c r="K2" s="4"/>
      <c r="L2" s="5"/>
      <c r="M2" s="4"/>
      <c r="N2" s="5"/>
      <c r="O2" s="5"/>
      <c r="P2" s="5"/>
      <c r="Q2" s="4"/>
      <c r="R2" s="5"/>
      <c r="S2" s="4"/>
      <c r="T2" s="5"/>
      <c r="U2" s="4"/>
      <c r="V2" s="5"/>
      <c r="W2" s="5"/>
      <c r="X2" s="5"/>
      <c r="Y2" s="4"/>
      <c r="Z2" s="5"/>
      <c r="AA2" s="4"/>
      <c r="AB2" s="5"/>
      <c r="AC2" s="4"/>
      <c r="AD2" s="5"/>
      <c r="AE2" s="5"/>
      <c r="AF2" s="5"/>
      <c r="AG2" s="4"/>
      <c r="AH2" s="5"/>
      <c r="AI2" s="4"/>
      <c r="AJ2" s="13"/>
    </row>
    <row r="3" spans="2:36" ht="47.4" customHeight="1" x14ac:dyDescent="0.25">
      <c r="B3" s="7"/>
      <c r="C3" s="186" t="s">
        <v>80</v>
      </c>
      <c r="D3" s="186"/>
      <c r="E3" s="186"/>
      <c r="F3" s="186"/>
      <c r="G3" s="186"/>
      <c r="H3" s="92"/>
      <c r="I3" s="92"/>
      <c r="J3" s="92"/>
      <c r="K3" s="92"/>
      <c r="L3" s="92"/>
      <c r="M3" s="92"/>
      <c r="N3" s="92"/>
      <c r="O3" s="92"/>
      <c r="P3" s="92"/>
      <c r="Q3" s="92"/>
      <c r="R3" s="92"/>
      <c r="S3" s="93"/>
      <c r="T3" s="93"/>
      <c r="U3" s="93"/>
      <c r="V3" s="93"/>
      <c r="W3" s="93"/>
      <c r="X3" s="92"/>
      <c r="Y3" s="92"/>
      <c r="Z3" s="92"/>
      <c r="AA3" s="92"/>
      <c r="AB3" s="92"/>
      <c r="AC3" s="92"/>
      <c r="AD3" s="92"/>
      <c r="AE3" s="92"/>
      <c r="AF3" s="92"/>
      <c r="AG3" s="92"/>
      <c r="AH3" s="92"/>
      <c r="AI3" s="93"/>
      <c r="AJ3" s="99"/>
    </row>
    <row r="4" spans="2:36" x14ac:dyDescent="0.25">
      <c r="B4" s="7"/>
      <c r="C4" s="92"/>
      <c r="D4" s="92"/>
      <c r="E4" s="92"/>
      <c r="F4" s="94"/>
      <c r="G4" s="94"/>
      <c r="H4" s="94"/>
      <c r="I4" s="92"/>
      <c r="J4" s="94"/>
      <c r="K4" s="92"/>
      <c r="L4" s="94"/>
      <c r="M4" s="92"/>
      <c r="N4" s="94"/>
      <c r="O4" s="94"/>
      <c r="P4" s="94"/>
      <c r="Q4" s="92"/>
      <c r="R4" s="94"/>
      <c r="S4" s="92"/>
      <c r="T4" s="94"/>
      <c r="U4" s="92"/>
      <c r="V4" s="94"/>
      <c r="W4" s="94"/>
      <c r="X4" s="94"/>
      <c r="Y4" s="92"/>
      <c r="Z4" s="94"/>
      <c r="AA4" s="92"/>
      <c r="AB4" s="94"/>
      <c r="AC4" s="92"/>
      <c r="AD4" s="94"/>
      <c r="AE4" s="94"/>
      <c r="AF4" s="94"/>
      <c r="AG4" s="92"/>
      <c r="AH4" s="94"/>
      <c r="AI4" s="92"/>
      <c r="AJ4" s="82"/>
    </row>
    <row r="5" spans="2:36" ht="24.75" customHeight="1" x14ac:dyDescent="0.25">
      <c r="B5" s="7"/>
      <c r="C5" s="153" t="s">
        <v>0</v>
      </c>
      <c r="D5" s="185"/>
      <c r="E5" s="185"/>
      <c r="F5" s="185"/>
      <c r="G5" s="154"/>
      <c r="H5" s="95"/>
      <c r="I5" s="95"/>
      <c r="J5" s="95"/>
      <c r="K5" s="95"/>
      <c r="L5" s="95"/>
      <c r="M5" s="95"/>
      <c r="N5" s="95"/>
      <c r="O5" s="95"/>
      <c r="P5" s="95"/>
      <c r="Q5" s="95"/>
      <c r="R5" s="92"/>
      <c r="S5" s="93"/>
      <c r="T5" s="93"/>
      <c r="U5" s="93"/>
      <c r="V5" s="93"/>
      <c r="W5" s="93"/>
      <c r="X5" s="95"/>
      <c r="Y5" s="95"/>
      <c r="Z5" s="95"/>
      <c r="AA5" s="95"/>
      <c r="AB5" s="95"/>
      <c r="AC5" s="95"/>
      <c r="AD5" s="95"/>
      <c r="AE5" s="95"/>
      <c r="AF5" s="95"/>
      <c r="AG5" s="95"/>
      <c r="AH5" s="92"/>
      <c r="AI5" s="93"/>
      <c r="AJ5" s="99"/>
    </row>
    <row r="6" spans="2:36" ht="17.25" customHeight="1" x14ac:dyDescent="0.25">
      <c r="B6" s="7"/>
      <c r="C6" s="157" t="s">
        <v>8</v>
      </c>
      <c r="D6" s="157"/>
      <c r="E6" s="152" t="str">
        <f>IF(Overview!E6="","",Overview!E6)</f>
        <v/>
      </c>
      <c r="F6" s="152"/>
      <c r="G6" s="152"/>
      <c r="H6" s="92"/>
      <c r="I6" s="92"/>
      <c r="J6" s="92"/>
      <c r="K6" s="92"/>
      <c r="L6" s="92"/>
      <c r="M6" s="92"/>
      <c r="N6" s="92"/>
      <c r="O6" s="92"/>
      <c r="P6" s="92"/>
      <c r="Q6" s="92"/>
      <c r="R6" s="92"/>
      <c r="S6" s="93"/>
      <c r="T6" s="93"/>
      <c r="U6" s="93"/>
      <c r="V6" s="93"/>
      <c r="W6" s="93"/>
      <c r="X6" s="92"/>
      <c r="Y6" s="92"/>
      <c r="Z6" s="92"/>
      <c r="AA6" s="92"/>
      <c r="AB6" s="92"/>
      <c r="AC6" s="92"/>
      <c r="AD6" s="92"/>
      <c r="AE6" s="92"/>
      <c r="AF6" s="92"/>
      <c r="AG6" s="92"/>
      <c r="AH6" s="92"/>
      <c r="AI6" s="93"/>
      <c r="AJ6" s="99"/>
    </row>
    <row r="7" spans="2:36" ht="17.25" customHeight="1" x14ac:dyDescent="0.25">
      <c r="B7" s="7"/>
      <c r="C7" s="157" t="s">
        <v>9</v>
      </c>
      <c r="D7" s="157"/>
      <c r="E7" s="152" t="str">
        <f>IF(Overview!E7="","",Overview!E7)</f>
        <v/>
      </c>
      <c r="F7" s="152"/>
      <c r="G7" s="152"/>
      <c r="H7" s="92"/>
      <c r="I7" s="92"/>
      <c r="J7" s="92"/>
      <c r="K7" s="92"/>
      <c r="L7" s="92"/>
      <c r="M7" s="92"/>
      <c r="N7" s="92"/>
      <c r="O7" s="92"/>
      <c r="P7" s="92"/>
      <c r="Q7" s="92"/>
      <c r="R7" s="92"/>
      <c r="S7" s="93"/>
      <c r="T7" s="93"/>
      <c r="U7" s="93"/>
      <c r="V7" s="93"/>
      <c r="W7" s="93"/>
      <c r="X7" s="92"/>
      <c r="Y7" s="92"/>
      <c r="Z7" s="92"/>
      <c r="AA7" s="92"/>
      <c r="AB7" s="92"/>
      <c r="AC7" s="92"/>
      <c r="AD7" s="92"/>
      <c r="AE7" s="92"/>
      <c r="AF7" s="92"/>
      <c r="AG7" s="92"/>
      <c r="AH7" s="92"/>
      <c r="AI7" s="93"/>
      <c r="AJ7" s="99"/>
    </row>
    <row r="8" spans="2:36" ht="17.25" customHeight="1" x14ac:dyDescent="0.25">
      <c r="B8" s="7"/>
      <c r="C8" s="157" t="s">
        <v>10</v>
      </c>
      <c r="D8" s="157"/>
      <c r="E8" s="152" t="str">
        <f>IF(Overview!E8="","",Overview!E8)</f>
        <v/>
      </c>
      <c r="F8" s="152"/>
      <c r="G8" s="152"/>
      <c r="H8" s="92"/>
      <c r="I8" s="92"/>
      <c r="J8" s="92"/>
      <c r="K8" s="92"/>
      <c r="L8" s="92"/>
      <c r="M8" s="92"/>
      <c r="N8" s="92"/>
      <c r="O8" s="92"/>
      <c r="P8" s="92"/>
      <c r="Q8" s="92"/>
      <c r="R8" s="92"/>
      <c r="S8" s="93"/>
      <c r="T8" s="93"/>
      <c r="U8" s="93"/>
      <c r="V8" s="93"/>
      <c r="W8" s="93"/>
      <c r="X8" s="92"/>
      <c r="Y8" s="92"/>
      <c r="Z8" s="92"/>
      <c r="AA8" s="92"/>
      <c r="AB8" s="92"/>
      <c r="AC8" s="92"/>
      <c r="AD8" s="92"/>
      <c r="AE8" s="92"/>
      <c r="AF8" s="92"/>
      <c r="AG8" s="92"/>
      <c r="AH8" s="92"/>
      <c r="AI8" s="93"/>
      <c r="AJ8" s="99"/>
    </row>
    <row r="9" spans="2:36" ht="17.25" customHeight="1" x14ac:dyDescent="0.25">
      <c r="B9" s="7"/>
      <c r="C9" s="157" t="s">
        <v>15</v>
      </c>
      <c r="D9" s="157"/>
      <c r="E9" s="152" t="str">
        <f>IF(Overview!E9="","",Overview!E9)</f>
        <v>Asyl</v>
      </c>
      <c r="F9" s="152"/>
      <c r="G9" s="152"/>
      <c r="H9" s="92"/>
      <c r="I9" s="92"/>
      <c r="J9" s="92"/>
      <c r="K9" s="92"/>
      <c r="L9" s="92"/>
      <c r="M9" s="92"/>
      <c r="N9" s="92"/>
      <c r="O9" s="92"/>
      <c r="P9" s="92"/>
      <c r="Q9" s="92"/>
      <c r="R9" s="92"/>
      <c r="S9" s="93"/>
      <c r="T9" s="93"/>
      <c r="U9" s="93"/>
      <c r="V9" s="93"/>
      <c r="W9" s="93"/>
      <c r="X9" s="92"/>
      <c r="Y9" s="92"/>
      <c r="Z9" s="92"/>
      <c r="AA9" s="92"/>
      <c r="AB9" s="92"/>
      <c r="AC9" s="92"/>
      <c r="AD9" s="92"/>
      <c r="AE9" s="92"/>
      <c r="AF9" s="92"/>
      <c r="AG9" s="92"/>
      <c r="AH9" s="92"/>
      <c r="AI9" s="93"/>
      <c r="AJ9" s="99"/>
    </row>
    <row r="10" spans="2:36" ht="30.75" customHeight="1" x14ac:dyDescent="0.25">
      <c r="B10" s="7"/>
      <c r="C10" s="157" t="s">
        <v>11</v>
      </c>
      <c r="D10" s="157"/>
      <c r="E10" s="152" t="str">
        <f>IF(Overview!E10="","",Overview!E10)</f>
        <v/>
      </c>
      <c r="F10" s="152"/>
      <c r="G10" s="152"/>
      <c r="H10" s="92"/>
      <c r="I10" s="92"/>
      <c r="J10" s="92"/>
      <c r="K10" s="92"/>
      <c r="L10" s="92"/>
      <c r="M10" s="92"/>
      <c r="N10" s="92"/>
      <c r="O10" s="92"/>
      <c r="P10" s="92"/>
      <c r="Q10" s="92"/>
      <c r="R10" s="92"/>
      <c r="S10" s="93"/>
      <c r="T10" s="93"/>
      <c r="U10" s="93"/>
      <c r="V10" s="93"/>
      <c r="W10" s="93"/>
      <c r="X10" s="92"/>
      <c r="Y10" s="92"/>
      <c r="Z10" s="92"/>
      <c r="AA10" s="92"/>
      <c r="AB10" s="92"/>
      <c r="AC10" s="92"/>
      <c r="AD10" s="92"/>
      <c r="AE10" s="92"/>
      <c r="AF10" s="92"/>
      <c r="AG10" s="92"/>
      <c r="AH10" s="92"/>
      <c r="AI10" s="93"/>
      <c r="AJ10" s="99"/>
    </row>
    <row r="11" spans="2:36" ht="17.25" customHeight="1" x14ac:dyDescent="0.25">
      <c r="B11" s="7"/>
      <c r="C11" s="157" t="s">
        <v>1</v>
      </c>
      <c r="D11" s="157"/>
      <c r="E11" s="184" t="str">
        <f>IF(Overview!E11="","",Overview!E11)</f>
        <v/>
      </c>
      <c r="F11" s="184"/>
      <c r="G11" s="184"/>
      <c r="H11" s="96"/>
      <c r="I11" s="96"/>
      <c r="J11" s="96"/>
      <c r="K11" s="96"/>
      <c r="L11" s="96"/>
      <c r="M11" s="96"/>
      <c r="N11" s="96"/>
      <c r="O11" s="96"/>
      <c r="P11" s="96"/>
      <c r="Q11" s="96"/>
      <c r="R11" s="92"/>
      <c r="S11" s="93"/>
      <c r="T11" s="93"/>
      <c r="U11" s="93"/>
      <c r="V11" s="93"/>
      <c r="W11" s="93"/>
      <c r="X11" s="96"/>
      <c r="Y11" s="96"/>
      <c r="Z11" s="96"/>
      <c r="AA11" s="96"/>
      <c r="AB11" s="96"/>
      <c r="AC11" s="96"/>
      <c r="AD11" s="96"/>
      <c r="AE11" s="96"/>
      <c r="AF11" s="96"/>
      <c r="AG11" s="96"/>
      <c r="AH11" s="92"/>
      <c r="AI11" s="93"/>
      <c r="AJ11" s="99"/>
    </row>
    <row r="12" spans="2:36" ht="17.25" customHeight="1" x14ac:dyDescent="0.25">
      <c r="B12" s="7"/>
      <c r="C12" s="157" t="s">
        <v>2</v>
      </c>
      <c r="D12" s="157"/>
      <c r="E12" s="184" t="str">
        <f>IF(Overview!E12="","",Overview!E12)</f>
        <v/>
      </c>
      <c r="F12" s="184"/>
      <c r="G12" s="184"/>
      <c r="H12" s="96"/>
      <c r="I12" s="96"/>
      <c r="J12" s="96"/>
      <c r="K12" s="96"/>
      <c r="L12" s="96"/>
      <c r="M12" s="96"/>
      <c r="N12" s="96"/>
      <c r="O12" s="96"/>
      <c r="P12" s="96"/>
      <c r="Q12" s="96"/>
      <c r="R12" s="92"/>
      <c r="S12" s="93"/>
      <c r="T12" s="93"/>
      <c r="U12" s="93"/>
      <c r="V12" s="93"/>
      <c r="W12" s="93"/>
      <c r="X12" s="96"/>
      <c r="Y12" s="96"/>
      <c r="Z12" s="96"/>
      <c r="AA12" s="96"/>
      <c r="AB12" s="96"/>
      <c r="AC12" s="96"/>
      <c r="AD12" s="96"/>
      <c r="AE12" s="96"/>
      <c r="AF12" s="96"/>
      <c r="AG12" s="96"/>
      <c r="AH12" s="92"/>
      <c r="AI12" s="93"/>
      <c r="AJ12" s="99"/>
    </row>
    <row r="13" spans="2:36" ht="17.25" customHeight="1" x14ac:dyDescent="0.25">
      <c r="B13" s="7"/>
      <c r="C13" s="157" t="s">
        <v>3</v>
      </c>
      <c r="D13" s="157"/>
      <c r="E13" s="163" t="str">
        <f>IF(Overview!E13="","",Overview!E13)</f>
        <v>befüllt sich automatisch</v>
      </c>
      <c r="F13" s="163"/>
      <c r="G13" s="163"/>
      <c r="H13" s="97"/>
      <c r="I13" s="97"/>
      <c r="J13" s="97"/>
      <c r="K13" s="97"/>
      <c r="L13" s="97"/>
      <c r="M13" s="97"/>
      <c r="N13" s="97"/>
      <c r="O13" s="97"/>
      <c r="P13" s="97"/>
      <c r="Q13" s="97"/>
      <c r="R13" s="92"/>
      <c r="S13" s="93"/>
      <c r="T13" s="93"/>
      <c r="U13" s="93"/>
      <c r="V13" s="93"/>
      <c r="W13" s="93"/>
      <c r="X13" s="97"/>
      <c r="Y13" s="97"/>
      <c r="Z13" s="97"/>
      <c r="AA13" s="97"/>
      <c r="AB13" s="97"/>
      <c r="AC13" s="97"/>
      <c r="AD13" s="97"/>
      <c r="AE13" s="97"/>
      <c r="AF13" s="97"/>
      <c r="AG13" s="97"/>
      <c r="AH13" s="92"/>
      <c r="AI13" s="93"/>
      <c r="AJ13" s="99"/>
    </row>
    <row r="14" spans="2:36" s="151" customFormat="1" x14ac:dyDescent="0.25">
      <c r="B14" s="7"/>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11"/>
    </row>
    <row r="15" spans="2:36" s="151" customFormat="1" x14ac:dyDescent="0.25">
      <c r="B15" s="7"/>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11"/>
    </row>
    <row r="16" spans="2:36" ht="34.5" customHeight="1" x14ac:dyDescent="0.25">
      <c r="B16" s="7"/>
      <c r="C16" s="29" t="s">
        <v>16</v>
      </c>
      <c r="D16" s="29" t="s">
        <v>14</v>
      </c>
      <c r="E16" s="30" t="s">
        <v>6</v>
      </c>
      <c r="F16" s="98"/>
      <c r="G16" s="30" t="s">
        <v>129</v>
      </c>
      <c r="H16" s="98"/>
      <c r="I16" s="31" t="s">
        <v>76</v>
      </c>
      <c r="J16" s="32"/>
      <c r="K16" s="31" t="s">
        <v>77</v>
      </c>
      <c r="L16" s="32"/>
      <c r="M16" s="31" t="s">
        <v>78</v>
      </c>
      <c r="N16" s="32"/>
      <c r="O16" s="31" t="s">
        <v>79</v>
      </c>
      <c r="P16" s="32"/>
      <c r="Q16" s="31" t="s">
        <v>103</v>
      </c>
      <c r="R16" s="32"/>
      <c r="S16" s="31" t="s">
        <v>104</v>
      </c>
      <c r="T16" s="32"/>
      <c r="U16" s="31" t="s">
        <v>105</v>
      </c>
      <c r="V16" s="32"/>
      <c r="W16" s="31" t="s">
        <v>108</v>
      </c>
      <c r="X16" s="98"/>
      <c r="Y16" s="31" t="s">
        <v>109</v>
      </c>
      <c r="Z16" s="32"/>
      <c r="AA16" s="31" t="s">
        <v>106</v>
      </c>
      <c r="AB16" s="32"/>
      <c r="AC16" s="31" t="s">
        <v>107</v>
      </c>
      <c r="AD16" s="32"/>
      <c r="AE16" s="31" t="s">
        <v>110</v>
      </c>
      <c r="AF16" s="32"/>
      <c r="AG16" s="31" t="s">
        <v>111</v>
      </c>
      <c r="AH16" s="32"/>
      <c r="AI16" s="31" t="s">
        <v>112</v>
      </c>
      <c r="AJ16" s="32"/>
    </row>
    <row r="17" spans="2:36" x14ac:dyDescent="0.25">
      <c r="B17" s="7"/>
      <c r="C17" s="14" t="s">
        <v>17</v>
      </c>
      <c r="D17" s="26" t="s">
        <v>19</v>
      </c>
      <c r="E17" s="36">
        <f>Overview!F19</f>
        <v>0</v>
      </c>
      <c r="F17" s="24"/>
      <c r="G17" s="36">
        <f>SUM(I17,K17,M17,O17,Q17,S17,U17,W17,Y17,AA17,AC17,AE17,AG17,AI17)</f>
        <v>0</v>
      </c>
      <c r="H17" s="24"/>
      <c r="I17" s="36">
        <f>'bis 30.06.2023'!G$23</f>
        <v>0</v>
      </c>
      <c r="J17" s="37"/>
      <c r="K17" s="36">
        <f>'bis 31.12.2023'!G$23-I17</f>
        <v>0</v>
      </c>
      <c r="L17" s="37"/>
      <c r="M17" s="36">
        <f>'bis 30.06.2024'!$G$23-(I17+K17)</f>
        <v>0</v>
      </c>
      <c r="N17" s="37"/>
      <c r="O17" s="36">
        <f>'bis 31.12.2024'!$G$23-($I17+$K17+$M17)</f>
        <v>0</v>
      </c>
      <c r="P17" s="37"/>
      <c r="Q17" s="36">
        <f>'bis 30.06.2025'!$G$23-($I17+$K17+$M17+O17)</f>
        <v>0</v>
      </c>
      <c r="R17" s="37"/>
      <c r="S17" s="36">
        <f>'bis 31.12.2025'!$G$23-($I17+$K17+$M17+O17+Q17)</f>
        <v>0</v>
      </c>
      <c r="T17" s="37"/>
      <c r="U17" s="36">
        <f>'bis 30.06.2026'!$G$23-($I17+$K17+$M17+O17+Q17+S17)</f>
        <v>0</v>
      </c>
      <c r="V17" s="37"/>
      <c r="W17" s="36">
        <f>'bis 31.12.2026'!$G$23-($I17+$K17+$M17+O17+Q17+S17+U17)</f>
        <v>0</v>
      </c>
      <c r="X17" s="24"/>
      <c r="Y17" s="36">
        <f>'bis 30.06.2027'!$G$23-($I17+$K17+$M17+O17+Q17+S17+U17+W17)</f>
        <v>0</v>
      </c>
      <c r="Z17" s="37"/>
      <c r="AA17" s="36">
        <f>'bis 31.12.2027'!$G$23-($I17+$K17+$M17+O17+Q17+S17+U17+W17+Y17)</f>
        <v>0</v>
      </c>
      <c r="AB17" s="37"/>
      <c r="AC17" s="36">
        <f>'bis 30.06.2028'!$G$23-($I17+$K17+$M17+O17+Q17+S17+U17+W17+Y17+AA17)</f>
        <v>0</v>
      </c>
      <c r="AD17" s="37"/>
      <c r="AE17" s="36">
        <f>'bis 31.12.2028'!$G$23-($I17+$K17+$M17+O17+Q17+S17+U17+W17+Y17+AA17+AC17)</f>
        <v>0</v>
      </c>
      <c r="AF17" s="37"/>
      <c r="AG17" s="36">
        <f>'bis 30.06.2029'!$G$23-($I17+$K17+$M17+O17+Q17+S17+U17+W17+Y17+AA17+AC17+AE17)</f>
        <v>0</v>
      </c>
      <c r="AH17" s="37"/>
      <c r="AI17" s="36">
        <f>'bis 31.12.2029'!$G$23-($I17+$K17+$M17+O17+Q17+S17+U17+W17+Y17+AA17+AC17+AE17+AG17)</f>
        <v>0</v>
      </c>
      <c r="AJ17" s="37"/>
    </row>
    <row r="18" spans="2:36" x14ac:dyDescent="0.25">
      <c r="B18" s="7"/>
      <c r="C18" s="84"/>
      <c r="D18" s="26" t="s">
        <v>84</v>
      </c>
      <c r="E18" s="36"/>
      <c r="F18" s="24"/>
      <c r="G18" s="36">
        <f t="shared" ref="G18:G70" si="0">SUM(I18,K18,M18,O18,Q18,S18,U18,W18,Y18,AA18,AC18,AE18,AG18,AI18)</f>
        <v>0</v>
      </c>
      <c r="H18" s="24"/>
      <c r="I18" s="36">
        <f>'bis 30.06.2023'!H$23</f>
        <v>0</v>
      </c>
      <c r="J18" s="37"/>
      <c r="K18" s="36">
        <f>'bis 31.12.2023'!H$23-I18</f>
        <v>0</v>
      </c>
      <c r="L18" s="37"/>
      <c r="M18" s="36">
        <f>'bis 30.06.2024'!$H$23-(I18+K18)</f>
        <v>0</v>
      </c>
      <c r="N18" s="37"/>
      <c r="O18" s="36">
        <f>'bis 31.12.2024'!$H$23-(I18+K18+M18)</f>
        <v>0</v>
      </c>
      <c r="P18" s="37"/>
      <c r="Q18" s="36">
        <f>'bis 30.06.2025'!$H$23-($I18+$K18+$M18+O18)</f>
        <v>0</v>
      </c>
      <c r="R18" s="37"/>
      <c r="S18" s="36">
        <f>'bis 31.12.2025'!$H$23-($I18+$K18+$M18+O18+Q18)</f>
        <v>0</v>
      </c>
      <c r="T18" s="37"/>
      <c r="U18" s="36">
        <f>'bis 30.06.2026'!$H$23-($I18+$K18+$M18+O18+Q18+S18)</f>
        <v>0</v>
      </c>
      <c r="V18" s="37"/>
      <c r="W18" s="36">
        <f>'bis 31.12.2026'!$H$23-($I18+$K18+$M18+O18+Q18+S18+U18)</f>
        <v>0</v>
      </c>
      <c r="X18" s="24"/>
      <c r="Y18" s="36">
        <f>'bis 30.06.2027'!$H$23-($I18+$K18+$M18+O18+Q18+S18+U18+W18)</f>
        <v>0</v>
      </c>
      <c r="Z18" s="37"/>
      <c r="AA18" s="36">
        <f>'bis 31.12.2027'!$H$23-($I18+$K18+$M18+O18+Q18+S18+U18+W18+Y18)</f>
        <v>0</v>
      </c>
      <c r="AB18" s="37"/>
      <c r="AC18" s="36">
        <f>'bis 30.06.2028'!$H$23-($I18+$K18+$M18+O18+Q18+S18+U18+W18+Y18+AA18)</f>
        <v>0</v>
      </c>
      <c r="AD18" s="37"/>
      <c r="AE18" s="36">
        <f>'bis 31.12.2028'!$H$23-($I18+$K18+$M18+O18+Q18+S18+U18+W18+Y18+AA18+AC18)</f>
        <v>0</v>
      </c>
      <c r="AF18" s="37"/>
      <c r="AG18" s="36">
        <f>'bis 30.06.2029'!$H$23-($I18+$K18+$M18+O18+Q18+S18+U18+W18+Y18+AA18+AC18+AE18)</f>
        <v>0</v>
      </c>
      <c r="AH18" s="37"/>
      <c r="AI18" s="36">
        <f>'bis 31.12.2029'!$H$23-($I18+$K18+$M18+O18+Q18+S18+U18+W18+Y18+AA18+AC18+AE18+AG18)</f>
        <v>0</v>
      </c>
      <c r="AJ18" s="37"/>
    </row>
    <row r="19" spans="2:36" x14ac:dyDescent="0.25">
      <c r="B19" s="7"/>
      <c r="C19" s="85"/>
      <c r="D19" s="26" t="s">
        <v>82</v>
      </c>
      <c r="E19" s="36"/>
      <c r="F19" s="24"/>
      <c r="G19" s="36">
        <f t="shared" si="0"/>
        <v>0</v>
      </c>
      <c r="H19" s="24"/>
      <c r="I19" s="36">
        <f>'bis 30.06.2023'!I$23</f>
        <v>0</v>
      </c>
      <c r="J19" s="37"/>
      <c r="K19" s="36">
        <f>'bis 31.12.2023'!I$23-I19</f>
        <v>0</v>
      </c>
      <c r="L19" s="37"/>
      <c r="M19" s="36">
        <f>'bis 30.06.2024'!$I$23-(I19+K19)</f>
        <v>0</v>
      </c>
      <c r="N19" s="37"/>
      <c r="O19" s="36">
        <f>'bis 31.12.2024'!$I$23-(I19+K19+M19)</f>
        <v>0</v>
      </c>
      <c r="P19" s="37"/>
      <c r="Q19" s="36">
        <f>'bis 30.06.2025'!$I$23-($I19+$K19+$M19+O19)</f>
        <v>0</v>
      </c>
      <c r="R19" s="37"/>
      <c r="S19" s="36">
        <f>'bis 31.12.2025'!$I$23-($I19+$K19+$M19+O19+Q19)</f>
        <v>0</v>
      </c>
      <c r="T19" s="37"/>
      <c r="U19" s="36">
        <f>'bis 30.06.2026'!$I$23-($I19+$K19+$M19+O19+Q19+S19)</f>
        <v>0</v>
      </c>
      <c r="V19" s="37"/>
      <c r="W19" s="36">
        <f>'bis 31.12.2026'!$I$23-($I19+$K19+$M19+O19+Q19+S19+U19)</f>
        <v>0</v>
      </c>
      <c r="X19" s="24"/>
      <c r="Y19" s="36">
        <f>'bis 30.06.2027'!$I$23-($I19+$K19+$M19+O19+Q19+S19+U19+W19)</f>
        <v>0</v>
      </c>
      <c r="Z19" s="37"/>
      <c r="AA19" s="36">
        <f>'bis 31.12.2027'!$I$23-($I19+$K19+$M19+O19+Q19+S19+U19+W19+Y19)</f>
        <v>0</v>
      </c>
      <c r="AB19" s="37"/>
      <c r="AC19" s="36">
        <f>'bis 30.06.2028'!$I$23-($I19+$K19+$M19+O19+Q19+S19+U19+W19+Y19+AA19)</f>
        <v>0</v>
      </c>
      <c r="AD19" s="37"/>
      <c r="AE19" s="36">
        <f>'bis 31.12.2028'!$I$23-($I19+$K19+$M19+O19+Q19+S19+U19+W19+Y19+AA19+AC19)</f>
        <v>0</v>
      </c>
      <c r="AF19" s="37"/>
      <c r="AG19" s="36">
        <f>'bis 30.06.2029'!$I$23-($I19+$K19+$M19+O19+Q19+S19+U19+W19+Y19+AA19+AC19+AE19)</f>
        <v>0</v>
      </c>
      <c r="AH19" s="37"/>
      <c r="AI19" s="36">
        <f>'bis 31.12.2029'!$I$23-($I19+$K19+$M19+O19+Q19+S19+U19+W19+Y19+AA19+AC19+AE19+AG19)</f>
        <v>0</v>
      </c>
      <c r="AJ19" s="37"/>
    </row>
    <row r="20" spans="2:36" x14ac:dyDescent="0.25">
      <c r="B20" s="7"/>
      <c r="C20" s="85"/>
      <c r="D20" s="26" t="s">
        <v>83</v>
      </c>
      <c r="E20" s="36"/>
      <c r="F20" s="24"/>
      <c r="G20" s="36">
        <f t="shared" si="0"/>
        <v>0</v>
      </c>
      <c r="H20" s="24"/>
      <c r="I20" s="36">
        <f>'bis 30.06.2023'!J$23</f>
        <v>0</v>
      </c>
      <c r="J20" s="37"/>
      <c r="K20" s="36">
        <f>'bis 31.12.2023'!J$23-I20</f>
        <v>0</v>
      </c>
      <c r="L20" s="37"/>
      <c r="M20" s="36">
        <f>'bis 30.06.2024'!$J$23-(I20+K20)</f>
        <v>0</v>
      </c>
      <c r="N20" s="37"/>
      <c r="O20" s="36">
        <f>'bis 31.12.2024'!$J$23-(I20+K20+M20)</f>
        <v>0</v>
      </c>
      <c r="P20" s="37"/>
      <c r="Q20" s="36">
        <f>'bis 30.06.2025'!$J$23-($I20+$K20+$M20+O20)</f>
        <v>0</v>
      </c>
      <c r="R20" s="37"/>
      <c r="S20" s="36">
        <f>'bis 31.12.2025'!$J$23-($I20+$K20+$M20+O20+Q20)</f>
        <v>0</v>
      </c>
      <c r="T20" s="37"/>
      <c r="U20" s="36">
        <f>'bis 30.06.2026'!$J$23-($I20+$K20+$M20+O20+Q20+S20)</f>
        <v>0</v>
      </c>
      <c r="V20" s="37"/>
      <c r="W20" s="36">
        <f>'bis 31.12.2026'!$J$23-($I20+$K20+$M20+O20+Q20+S20+U20)</f>
        <v>0</v>
      </c>
      <c r="X20" s="24"/>
      <c r="Y20" s="36">
        <f>'bis 30.06.2027'!$J$23-($I20+$K20+$M20+O20+Q20+S20+U20+W20)</f>
        <v>0</v>
      </c>
      <c r="Z20" s="37"/>
      <c r="AA20" s="36">
        <f>'bis 31.12.2027'!$J$23-($I20+$K20+$M20+O20+Q20+S20+U20+W20+Y20)</f>
        <v>0</v>
      </c>
      <c r="AB20" s="37"/>
      <c r="AC20" s="36">
        <f>'bis 30.06.2028'!$J$23-($I20+$K20+$M20+O20+Q20+S20+U20+W20+Y20+AA20)</f>
        <v>0</v>
      </c>
      <c r="AD20" s="37"/>
      <c r="AE20" s="36">
        <f>'bis 31.12.2028'!$J$23-($I20+$K20+$M20+O20+Q20+S20+U20+W20+Y20+AA20+AC20)</f>
        <v>0</v>
      </c>
      <c r="AF20" s="37"/>
      <c r="AG20" s="36">
        <f>'bis 30.06.2029'!$J$23-($I20+$K20+$M20+O20+Q20+S20+U20+W20+Y20+AA20+AC20+AE20)</f>
        <v>0</v>
      </c>
      <c r="AH20" s="37"/>
      <c r="AI20" s="36">
        <f>'bis 31.12.2029'!$J$23-($I20+$K20+$M20+O20+Q20+S20+U20+W20+Y20+AA20+AC20+AE20+AG20)</f>
        <v>0</v>
      </c>
      <c r="AJ20" s="37"/>
    </row>
    <row r="21" spans="2:36" x14ac:dyDescent="0.25">
      <c r="B21" s="7"/>
      <c r="C21" s="85"/>
      <c r="D21" s="26" t="s">
        <v>97</v>
      </c>
      <c r="E21" s="36"/>
      <c r="F21" s="24"/>
      <c r="G21" s="36">
        <f t="shared" si="0"/>
        <v>0</v>
      </c>
      <c r="H21" s="24"/>
      <c r="I21" s="36">
        <f>'bis 30.06.2023'!K$23</f>
        <v>0</v>
      </c>
      <c r="J21" s="37"/>
      <c r="K21" s="36">
        <f>'bis 30.06.2023'!K$23-I21</f>
        <v>0</v>
      </c>
      <c r="L21" s="37"/>
      <c r="M21" s="36">
        <f>'bis 30.06.2024'!$K$23-(I21+K21)</f>
        <v>0</v>
      </c>
      <c r="N21" s="37"/>
      <c r="O21" s="36">
        <f>'bis 31.12.2024'!$K$23-(I21+K21+M21)</f>
        <v>0</v>
      </c>
      <c r="P21" s="37"/>
      <c r="Q21" s="36">
        <f>'bis 30.06.2025'!$K$23-($I21+$K21+$M21+O21)</f>
        <v>0</v>
      </c>
      <c r="R21" s="37"/>
      <c r="S21" s="36">
        <f>'bis 31.12.2025'!$K$23-($I21+$K21+$M21+O21+Q21)</f>
        <v>0</v>
      </c>
      <c r="T21" s="37"/>
      <c r="U21" s="36">
        <f>'bis 30.06.2026'!$K$23-($I21+$K21+$M21+O21+Q21+S21)</f>
        <v>0</v>
      </c>
      <c r="V21" s="37"/>
      <c r="W21" s="36">
        <f>'bis 31.12.2026'!$K$23-($I21+$K21+$M21+O21+Q21+S21+U21)</f>
        <v>0</v>
      </c>
      <c r="X21" s="24"/>
      <c r="Y21" s="36">
        <f>'bis 30.06.2027'!$K$23-($I21+$K21+$M21+O21+Q21+S21+U21+W21)</f>
        <v>0</v>
      </c>
      <c r="Z21" s="37"/>
      <c r="AA21" s="36">
        <f>'bis 31.12.2027'!$K$23-($I21+$K21+$M21+O21+Q21+S21+U21+W21+Y21)</f>
        <v>0</v>
      </c>
      <c r="AB21" s="37"/>
      <c r="AC21" s="36">
        <f>'bis 30.06.2028'!$K$23-($I21+$K21+$M21+O21+Q21+S21+U21+W21+Y21+AA21)</f>
        <v>0</v>
      </c>
      <c r="AD21" s="37"/>
      <c r="AE21" s="36">
        <f>'bis 31.12.2028'!$K$23-($I21+$K21+$M21+O21+Q21+S21+U21+W21+Y21+AA21+AC21)</f>
        <v>0</v>
      </c>
      <c r="AF21" s="37"/>
      <c r="AG21" s="36">
        <f>'bis 30.06.2029'!$K$23-($I21+$K21+$M21+O21+Q21+S21+U21+W21+Y21+AA21+AC21+AE21)</f>
        <v>0</v>
      </c>
      <c r="AH21" s="37"/>
      <c r="AI21" s="36">
        <f>'bis 31.12.2029'!$K$23-($I21+$K21+$M21+O21+Q21+S21+U21+W21+Y21+AA21+AC21+AE21+AG21)</f>
        <v>0</v>
      </c>
      <c r="AJ21" s="37"/>
    </row>
    <row r="22" spans="2:36" x14ac:dyDescent="0.25">
      <c r="B22" s="7"/>
      <c r="C22" s="85"/>
      <c r="D22" s="26" t="s">
        <v>98</v>
      </c>
      <c r="E22" s="36"/>
      <c r="F22" s="24"/>
      <c r="G22" s="36">
        <f t="shared" si="0"/>
        <v>0</v>
      </c>
      <c r="H22" s="24"/>
      <c r="I22" s="36">
        <f>'bis 30.06.2023'!L$23</f>
        <v>0</v>
      </c>
      <c r="J22" s="37"/>
      <c r="K22" s="36">
        <f>'bis 31.12.2023'!L$23-I22</f>
        <v>0</v>
      </c>
      <c r="L22" s="37"/>
      <c r="M22" s="36">
        <f>'bis 30.06.2024'!$L$23-(I22+K22)</f>
        <v>0</v>
      </c>
      <c r="N22" s="37"/>
      <c r="O22" s="36">
        <f>'bis 31.12.2024'!$L$23-(I22+K22+M22)</f>
        <v>0</v>
      </c>
      <c r="P22" s="37"/>
      <c r="Q22" s="36">
        <f>'bis 30.06.2025'!$L$23-($I22+$K22+$M22+O22)</f>
        <v>0</v>
      </c>
      <c r="R22" s="37"/>
      <c r="S22" s="36">
        <f>'bis 31.12.2025'!$L$23-($I22+$K22+$M22+O22+Q22)</f>
        <v>0</v>
      </c>
      <c r="T22" s="37"/>
      <c r="U22" s="36">
        <f>'bis 30.06.2026'!$L$23-($I22+$K22+$M22+O22+Q22+S22)</f>
        <v>0</v>
      </c>
      <c r="V22" s="37"/>
      <c r="W22" s="36">
        <f>'bis 31.12.2026'!$L$23-($I22+$K22+$M22+O22+Q22+S22+U22)</f>
        <v>0</v>
      </c>
      <c r="X22" s="24"/>
      <c r="Y22" s="36">
        <f>'bis 30.06.2027'!$L$23-($I22+$K22+$M22+O22+Q22+S22+U22+W22)</f>
        <v>0</v>
      </c>
      <c r="Z22" s="37"/>
      <c r="AA22" s="36">
        <f>'bis 31.12.2027'!$L$23-($I22+$K22+$M22+O22+Q22+S22+U22+W22+Y22)</f>
        <v>0</v>
      </c>
      <c r="AB22" s="37"/>
      <c r="AC22" s="36">
        <f>'bis 30.06.2028'!$L$23-($I22+$K22+$M22+O22+Q22+S22+U22+W22+Y22+AA22)</f>
        <v>0</v>
      </c>
      <c r="AD22" s="37"/>
      <c r="AE22" s="36">
        <f>'bis 31.12.2028'!$L$23-($I22+$K22+$M22+O22+Q22+S22+U22+W22+Y22+AA22+AC22)</f>
        <v>0</v>
      </c>
      <c r="AF22" s="37"/>
      <c r="AG22" s="36">
        <f>'bis 30.06.2029'!$L$23-($I22+$K22+$M22+O22+Q22+S22+U22+W22+Y22+AA22+AC22+AE22)</f>
        <v>0</v>
      </c>
      <c r="AH22" s="37"/>
      <c r="AI22" s="36">
        <f>'bis 31.12.2029'!$L$23-($I22+$K22+$M22+O22+Q22+S22+U22+W22+Y22+AA22+AC22+AE22+AG22)</f>
        <v>0</v>
      </c>
      <c r="AJ22" s="37"/>
    </row>
    <row r="23" spans="2:36" x14ac:dyDescent="0.25">
      <c r="B23" s="7"/>
      <c r="C23" s="85"/>
      <c r="D23" s="26" t="s">
        <v>99</v>
      </c>
      <c r="E23" s="36"/>
      <c r="F23" s="24"/>
      <c r="G23" s="36">
        <f t="shared" si="0"/>
        <v>0</v>
      </c>
      <c r="H23" s="24"/>
      <c r="I23" s="36">
        <f>'bis 30.06.2023'!M$23</f>
        <v>0</v>
      </c>
      <c r="J23" s="37"/>
      <c r="K23" s="36">
        <f>'bis 31.12.2023'!M$23-I23</f>
        <v>0</v>
      </c>
      <c r="L23" s="37"/>
      <c r="M23" s="36">
        <f>'bis 30.06.2024'!$M$23-(I23+K23)</f>
        <v>0</v>
      </c>
      <c r="N23" s="37"/>
      <c r="O23" s="36">
        <f>'bis 31.12.2024'!$M$23-(I23+K23+M23)</f>
        <v>0</v>
      </c>
      <c r="P23" s="37"/>
      <c r="Q23" s="36">
        <f>'bis 30.06.2025'!$M$23-($I23+$K23+$M23+O23)</f>
        <v>0</v>
      </c>
      <c r="R23" s="37"/>
      <c r="S23" s="36">
        <f>'bis 31.12.2025'!$M$23-($I23+$K23+$M23+O23+Q23)</f>
        <v>0</v>
      </c>
      <c r="T23" s="37"/>
      <c r="U23" s="36">
        <f>'bis 30.06.2026'!$M$23-($I23+$K23+$M23+O23+Q23+S23)</f>
        <v>0</v>
      </c>
      <c r="V23" s="37"/>
      <c r="W23" s="36">
        <f>'bis 31.12.2026'!$M$23-($I23+$K23+$M23+O23+Q23+S23+U23)</f>
        <v>0</v>
      </c>
      <c r="X23" s="24"/>
      <c r="Y23" s="36">
        <f>'bis 30.06.2027'!$M$23-($I23+$K23+$M23+O23+Q23+S23+U23+W23)</f>
        <v>0</v>
      </c>
      <c r="Z23" s="37"/>
      <c r="AA23" s="36">
        <f>'bis 31.12.2027'!$M$23-($I23+$K23+$M23+O23+Q23+S23+U23+W23+Y23)</f>
        <v>0</v>
      </c>
      <c r="AB23" s="37"/>
      <c r="AC23" s="36">
        <f>'bis 30.06.2028'!$M$23-($I23+$K23+$M23+O23+Q23+S23+U23+W23+Y23+AA23)</f>
        <v>0</v>
      </c>
      <c r="AD23" s="37"/>
      <c r="AE23" s="36">
        <f>'bis 31.12.2028'!$M$23-($I23+$K23+$M23+O23+Q23+S23+U23+W23+Y23+AA23+AC23)</f>
        <v>0</v>
      </c>
      <c r="AF23" s="37"/>
      <c r="AG23" s="36">
        <f>'bis 30.06.2029'!$M$23-($I23+$K23+$M23+O23+Q23+S23+U23+W23+Y23+AA23+AC23+AE23)</f>
        <v>0</v>
      </c>
      <c r="AH23" s="37"/>
      <c r="AI23" s="36">
        <f>'bis 31.12.2029'!$M$23-($I23+$K23+$M23+O23+Q23+S23+U23+W23+Y23+AA23+AC23+AE23+AG23)</f>
        <v>0</v>
      </c>
      <c r="AJ23" s="37"/>
    </row>
    <row r="24" spans="2:36" x14ac:dyDescent="0.25">
      <c r="B24" s="7"/>
      <c r="C24" s="85"/>
      <c r="D24" s="26" t="s">
        <v>100</v>
      </c>
      <c r="E24" s="36"/>
      <c r="F24" s="24"/>
      <c r="G24" s="36">
        <f t="shared" si="0"/>
        <v>0</v>
      </c>
      <c r="H24" s="24"/>
      <c r="I24" s="36">
        <f>'bis 30.06.2023'!N$23</f>
        <v>0</v>
      </c>
      <c r="J24" s="37"/>
      <c r="K24" s="36">
        <f>'bis 31.12.2023'!N$23-I24</f>
        <v>0</v>
      </c>
      <c r="L24" s="37"/>
      <c r="M24" s="36">
        <f>'bis 30.06.2024'!$N$23-(I24+K24)</f>
        <v>0</v>
      </c>
      <c r="N24" s="37"/>
      <c r="O24" s="36">
        <f>'bis 31.12.2024'!$N$23-(I24+K24+M24)</f>
        <v>0</v>
      </c>
      <c r="P24" s="37"/>
      <c r="Q24" s="36">
        <f>'bis 30.06.2025'!$N$23-($I24+$K24+$M24+O24)</f>
        <v>0</v>
      </c>
      <c r="R24" s="37"/>
      <c r="S24" s="36">
        <f>'bis 31.12.2025'!$N$23-($I24+$K24+$M24+O24+Q24)</f>
        <v>0</v>
      </c>
      <c r="T24" s="37"/>
      <c r="U24" s="36">
        <f>'bis 30.06.2026'!$N$23-($I24+$K24+$M24+O24+Q24+S24)</f>
        <v>0</v>
      </c>
      <c r="V24" s="37"/>
      <c r="W24" s="36">
        <f>'bis 31.12.2026'!$N$23-($I24+$K24+$M24+O24+Q24+S24+U24)</f>
        <v>0</v>
      </c>
      <c r="X24" s="24"/>
      <c r="Y24" s="36">
        <f>'bis 30.06.2027'!$N$23-($I24+$K24+$M24+O24+Q24+S24+U24+W24)</f>
        <v>0</v>
      </c>
      <c r="Z24" s="37"/>
      <c r="AA24" s="36">
        <f>'bis 31.12.2027'!$N$23-($I24+$K24+$M24+O24+Q24+S24+U24+W24+Y24)</f>
        <v>0</v>
      </c>
      <c r="AB24" s="37"/>
      <c r="AC24" s="36">
        <f>'bis 30.06.2028'!$N$23-($I24+$K24+$M24+O24+Q24+S24+U24+W24+Y24+AA24)</f>
        <v>0</v>
      </c>
      <c r="AD24" s="37"/>
      <c r="AE24" s="36">
        <f>'bis 31.12.2028'!$N$23-($I24+$K24+$M24+O24+Q24+S24+U24+W24+Y24+AA24+AC24)</f>
        <v>0</v>
      </c>
      <c r="AF24" s="37"/>
      <c r="AG24" s="36">
        <f>'bis 30.06.2029'!$N$23-($I24+$K24+$M24+O24+Q24+S24+U24+W24+Y24+AA24+AC24+AE24)</f>
        <v>0</v>
      </c>
      <c r="AH24" s="37"/>
      <c r="AI24" s="36">
        <f>'bis 31.12.2029'!$N$23-($I24+$K24+$M24+O24+Q24+S24+U24+W24+Y24+AA24+AC24+AE24+AG24)</f>
        <v>0</v>
      </c>
      <c r="AJ24" s="37"/>
    </row>
    <row r="25" spans="2:36" x14ac:dyDescent="0.25">
      <c r="B25" s="7"/>
      <c r="C25" s="85"/>
      <c r="D25" s="26" t="s">
        <v>101</v>
      </c>
      <c r="E25" s="36"/>
      <c r="F25" s="24"/>
      <c r="G25" s="36">
        <f t="shared" si="0"/>
        <v>0</v>
      </c>
      <c r="H25" s="24"/>
      <c r="I25" s="36">
        <f>'bis 30.06.2023'!O$23</f>
        <v>0</v>
      </c>
      <c r="J25" s="37"/>
      <c r="K25" s="36">
        <f>'bis 31.12.2023'!O$23-I25</f>
        <v>0</v>
      </c>
      <c r="L25" s="37"/>
      <c r="M25" s="36">
        <f>'bis 30.06.2024'!$O$23-(I25+K25)</f>
        <v>0</v>
      </c>
      <c r="N25" s="37"/>
      <c r="O25" s="36">
        <f>'bis 31.12.2024'!$O$23-(I25+K25+M25)</f>
        <v>0</v>
      </c>
      <c r="P25" s="37"/>
      <c r="Q25" s="36">
        <f>'bis 30.06.2025'!$O$23-($I25+$K25+$M25+O25)</f>
        <v>0</v>
      </c>
      <c r="R25" s="37"/>
      <c r="S25" s="36">
        <f>'bis 31.12.2025'!$O$23-($I25+$K25+$M25+O25+Q25)</f>
        <v>0</v>
      </c>
      <c r="T25" s="37"/>
      <c r="U25" s="36">
        <f>'bis 30.06.2026'!$O$23-($I25+$K25+$M25+O25+Q25+S25)</f>
        <v>0</v>
      </c>
      <c r="V25" s="37"/>
      <c r="W25" s="36">
        <f>'bis 31.12.2026'!$O$23-($I25+$K25+$M25+O25+Q25+S25+U25)</f>
        <v>0</v>
      </c>
      <c r="X25" s="24"/>
      <c r="Y25" s="36">
        <f>'bis 30.06.2027'!$O$23-($I25+$K25+$M25+O25+Q25+S25+U25+W25)</f>
        <v>0</v>
      </c>
      <c r="Z25" s="37"/>
      <c r="AA25" s="36">
        <f>'bis 31.12.2027'!$O$23-($I25+$K25+$M25+O25+Q25+S25+U25+W25+Y25)</f>
        <v>0</v>
      </c>
      <c r="AB25" s="37"/>
      <c r="AC25" s="36">
        <f>'bis 30.06.2028'!$O$23-($I25+$K25+$M25+O25+Q25+S25+U25+W25+Y25+AA25)</f>
        <v>0</v>
      </c>
      <c r="AD25" s="37"/>
      <c r="AE25" s="36">
        <f>'bis 31.12.2028'!$O$23-($I25+$K25+$M25+O25+Q25+S25+U25+W25+Y25+AA25+AC25)</f>
        <v>0</v>
      </c>
      <c r="AF25" s="37"/>
      <c r="AG25" s="36">
        <f>'bis 30.06.2029'!$O$23-($I25+$K25+$M25+O25+Q25+S25+U25+W25+Y25+AA25+AC25+AE25)</f>
        <v>0</v>
      </c>
      <c r="AH25" s="37"/>
      <c r="AI25" s="36">
        <f>'bis 31.12.2029'!$O$23-($I25+$K25+$M25+O25+Q25+S25+U25+W25+Y25+AA25+AC25+AE25+AG25)</f>
        <v>0</v>
      </c>
      <c r="AJ25" s="37"/>
    </row>
    <row r="26" spans="2:36" x14ac:dyDescent="0.25">
      <c r="B26" s="7"/>
      <c r="C26" s="86"/>
      <c r="D26" s="26" t="s">
        <v>102</v>
      </c>
      <c r="E26" s="36"/>
      <c r="F26" s="24"/>
      <c r="G26" s="36">
        <f t="shared" si="0"/>
        <v>0</v>
      </c>
      <c r="H26" s="24"/>
      <c r="I26" s="36">
        <f>'bis 30.06.2023'!P$23</f>
        <v>0</v>
      </c>
      <c r="J26" s="37"/>
      <c r="K26" s="36">
        <f>'bis 30.06.2023'!P$23-I26</f>
        <v>0</v>
      </c>
      <c r="L26" s="37"/>
      <c r="M26" s="36">
        <f>'bis 30.06.2024'!$P$23-(I26+K26)</f>
        <v>0</v>
      </c>
      <c r="N26" s="37"/>
      <c r="O26" s="36">
        <f>'bis 31.12.2024'!$P$23-(I26+K26+M26)</f>
        <v>0</v>
      </c>
      <c r="P26" s="37"/>
      <c r="Q26" s="36">
        <f>'bis 30.06.2025'!$P$23-($I26+$K26+$M26+O26)</f>
        <v>0</v>
      </c>
      <c r="R26" s="37"/>
      <c r="S26" s="36">
        <f>'bis 31.12.2025'!$P$23-($I26+$K26+$M26+O26+Q26)</f>
        <v>0</v>
      </c>
      <c r="T26" s="37"/>
      <c r="U26" s="36">
        <f>'bis 30.06.2026'!$P$23-($I26+$K26+$M26+O26+Q26+S26)</f>
        <v>0</v>
      </c>
      <c r="V26" s="37"/>
      <c r="W26" s="36">
        <f>'bis 31.12.2026'!$P$23-($I26+$K26+$M26+O26+Q26+S26+U26)</f>
        <v>0</v>
      </c>
      <c r="X26" s="24"/>
      <c r="Y26" s="36">
        <f>'bis 30.06.2027'!$P$23-($I26+$K26+$M26+O26+Q26+S26+U26+W26)</f>
        <v>0</v>
      </c>
      <c r="Z26" s="37"/>
      <c r="AA26" s="36">
        <f>'bis 31.12.2027'!$P$23-($I26+$K26+$M26+O26+Q26+S26+U26+W26+Y26)</f>
        <v>0</v>
      </c>
      <c r="AB26" s="37"/>
      <c r="AC26" s="36">
        <f>'bis 30.06.2028'!$P$23-($I26+$K26+$M26+O26+Q26+S26+U26+W26+Y26+AA26)</f>
        <v>0</v>
      </c>
      <c r="AD26" s="37"/>
      <c r="AE26" s="36">
        <f>'bis 31.12.2028'!$P$23-($I26+$K26+$M26+O26+Q26+S26+U26+W26+Y26+AA26+AC26)</f>
        <v>0</v>
      </c>
      <c r="AF26" s="37"/>
      <c r="AG26" s="36">
        <f>'bis 30.06.2029'!$P$23-($I26+$K26+$M26+O26+Q26+S26+U26+W26+Y26+AA26+AC26+AE26)</f>
        <v>0</v>
      </c>
      <c r="AH26" s="37"/>
      <c r="AI26" s="36">
        <f>'bis 31.12.2029'!$P$23-($I26+$K26+$M26+O26+Q26+S26+U26+W26+Y26+AA26+AC26+AE26+AG26)</f>
        <v>0</v>
      </c>
      <c r="AJ26" s="37"/>
    </row>
    <row r="27" spans="2:36" ht="27.6" x14ac:dyDescent="0.25">
      <c r="B27" s="7"/>
      <c r="C27" s="23" t="s">
        <v>18</v>
      </c>
      <c r="D27" s="26" t="s">
        <v>20</v>
      </c>
      <c r="E27" s="36">
        <f>Overview!F20</f>
        <v>0</v>
      </c>
      <c r="F27" s="24"/>
      <c r="G27" s="36">
        <f t="shared" si="0"/>
        <v>0</v>
      </c>
      <c r="H27" s="24"/>
      <c r="I27" s="36">
        <f>'bis 30.06.2023'!G$24</f>
        <v>0</v>
      </c>
      <c r="J27" s="37"/>
      <c r="K27" s="36">
        <f>'bis 31.12.2023'!$G$24-I27</f>
        <v>0</v>
      </c>
      <c r="L27" s="37"/>
      <c r="M27" s="36">
        <f>'bis 30.06.2024'!$G$24-(I27+K27)</f>
        <v>0</v>
      </c>
      <c r="N27" s="37"/>
      <c r="O27" s="36">
        <f>'bis 31.12.2024'!$G$24-(I27+K27+M27)</f>
        <v>0</v>
      </c>
      <c r="P27" s="37"/>
      <c r="Q27" s="36">
        <f>'bis 30.06.2025'!$G$24-($I27+$K27+$M27+O27)</f>
        <v>0</v>
      </c>
      <c r="R27" s="37"/>
      <c r="S27" s="36">
        <f>'bis 31.12.2025'!$G$24-($I27+$K27+$M27+O27+Q27)</f>
        <v>0</v>
      </c>
      <c r="T27" s="37"/>
      <c r="U27" s="36">
        <f>'bis 30.06.2026'!$G$24-($I27+$K27+$M27+O27+Q27+S27)</f>
        <v>0</v>
      </c>
      <c r="V27" s="37"/>
      <c r="W27" s="36">
        <f>'bis 31.12.2026'!$G$24-($I27+$K27+$M27+O27+Q27+S27+U27)</f>
        <v>0</v>
      </c>
      <c r="X27" s="24"/>
      <c r="Y27" s="36">
        <f>'bis 30.06.2027'!$G$24-($I27+$K27+$M27+O27+Q27+S27+U27+W27)</f>
        <v>0</v>
      </c>
      <c r="Z27" s="37"/>
      <c r="AA27" s="36">
        <f>'bis 31.12.2027'!$G$24-($I27+$K27+$M27+O27+Q27+S27+U27+W27+Y27)</f>
        <v>0</v>
      </c>
      <c r="AB27" s="37"/>
      <c r="AC27" s="36">
        <f>'bis 30.06.2028'!$G$24-($I27+$K27+$M27+O27+Q27+S27+U27+W27+Y27+AA27)</f>
        <v>0</v>
      </c>
      <c r="AD27" s="37"/>
      <c r="AE27" s="36">
        <f>'bis 31.12.2028'!$G$24-($I27+$K27+$M27+O27+Q27+S27+U27+W27+Y27+AA27+AC27)</f>
        <v>0</v>
      </c>
      <c r="AF27" s="37"/>
      <c r="AG27" s="36">
        <f>'bis 30.06.2029'!$G$24-($I27+$K27+$M27+O27+Q27+S27+U27+W27+Y27+AA27+AC27+AE27)</f>
        <v>0</v>
      </c>
      <c r="AH27" s="37"/>
      <c r="AI27" s="36">
        <f>'bis 31.12.2029'!$G$24-($I27+$K27+$M27+O27+Q27+S27+U27+W27+Y27+AA27+AC27+AE27+AG27)</f>
        <v>0</v>
      </c>
      <c r="AJ27" s="37"/>
    </row>
    <row r="28" spans="2:36" x14ac:dyDescent="0.25">
      <c r="B28" s="7"/>
      <c r="C28" s="181"/>
      <c r="D28" s="26" t="s">
        <v>84</v>
      </c>
      <c r="E28" s="36"/>
      <c r="F28" s="24"/>
      <c r="G28" s="36">
        <f t="shared" si="0"/>
        <v>0</v>
      </c>
      <c r="H28" s="24"/>
      <c r="I28" s="36">
        <f>'bis 30.06.2023'!H$24</f>
        <v>0</v>
      </c>
      <c r="J28" s="37"/>
      <c r="K28" s="36">
        <f>'bis 31.12.2023'!$H$24-I28</f>
        <v>0</v>
      </c>
      <c r="L28" s="37"/>
      <c r="M28" s="36">
        <f>'bis 30.06.2024'!$H$24-(I28+K28)</f>
        <v>0</v>
      </c>
      <c r="N28" s="37"/>
      <c r="O28" s="36">
        <f>'bis 31.12.2024'!$H$24-(I28+K28+M28)</f>
        <v>0</v>
      </c>
      <c r="P28" s="37"/>
      <c r="Q28" s="36">
        <f>'bis 30.06.2025'!$H$24-($I28+$K28+$M28+O28)</f>
        <v>0</v>
      </c>
      <c r="R28" s="37"/>
      <c r="S28" s="36">
        <f>'bis 31.12.2025'!$H$24-($I28+$K28+$M28+O28+Q28)</f>
        <v>0</v>
      </c>
      <c r="T28" s="37"/>
      <c r="U28" s="36">
        <f>'bis 30.06.2026'!$H$24-($I28+$K28+$M28+O28+Q28+S28)</f>
        <v>0</v>
      </c>
      <c r="V28" s="37"/>
      <c r="W28" s="36">
        <f>'bis 31.12.2026'!$H$24-($I28+$K28+$M28+O28+Q28+S28+U28)</f>
        <v>0</v>
      </c>
      <c r="X28" s="24"/>
      <c r="Y28" s="36">
        <f>'bis 30.06.2027'!$H$24-($I28+$K28+$M28+O28+Q28+S28+U28+W28)</f>
        <v>0</v>
      </c>
      <c r="Z28" s="37"/>
      <c r="AA28" s="36">
        <f>'bis 31.12.2027'!$H$24-($I28+$K28+$M28+O28+Q28+S28+U28+W28+Y28)</f>
        <v>0</v>
      </c>
      <c r="AB28" s="37"/>
      <c r="AC28" s="36">
        <f>'bis 30.06.2028'!$H$24-($I28+$K28+$M28+O28+Q28+S28+U28+W28+Y28+AA28)</f>
        <v>0</v>
      </c>
      <c r="AD28" s="37"/>
      <c r="AE28" s="36">
        <f>'bis 31.12.2028'!$H$24-($I28+$K28+$M28+O28+Q28+S28+U28+W28+Y28+AA28+AC28)</f>
        <v>0</v>
      </c>
      <c r="AF28" s="37"/>
      <c r="AG28" s="36">
        <f>'bis 30.06.2029'!$H$24-($I28+$K28+$M28+O28+Q28+S28+U28+W28+Y28+AA28+AC28+AE28)</f>
        <v>0</v>
      </c>
      <c r="AH28" s="37"/>
      <c r="AI28" s="36">
        <f>'bis 31.12.2029'!$H$24-($I28+$K28+$M28+O28+Q28+S28+U28+W28+Y28+AA28+AC28+AE28+AG28)</f>
        <v>0</v>
      </c>
      <c r="AJ28" s="37"/>
    </row>
    <row r="29" spans="2:36" x14ac:dyDescent="0.25">
      <c r="B29" s="7"/>
      <c r="C29" s="182"/>
      <c r="D29" s="26" t="s">
        <v>82</v>
      </c>
      <c r="E29" s="36"/>
      <c r="F29" s="24"/>
      <c r="G29" s="36">
        <f t="shared" si="0"/>
        <v>0</v>
      </c>
      <c r="H29" s="24"/>
      <c r="I29" s="36">
        <f>'bis 30.06.2023'!I$24</f>
        <v>0</v>
      </c>
      <c r="J29" s="37"/>
      <c r="K29" s="36">
        <f>'bis 31.12.2023'!$I$24-I29</f>
        <v>0</v>
      </c>
      <c r="L29" s="37"/>
      <c r="M29" s="36">
        <f>'bis 30.06.2024'!$I$24-(I29+K29)</f>
        <v>0</v>
      </c>
      <c r="N29" s="37"/>
      <c r="O29" s="36">
        <f>'bis 31.12.2024'!$I$24-(I29+K29+M29)</f>
        <v>0</v>
      </c>
      <c r="P29" s="37"/>
      <c r="Q29" s="36">
        <f>'bis 30.06.2025'!$I$24-($I29+$K29+$M29+O29)</f>
        <v>0</v>
      </c>
      <c r="R29" s="37"/>
      <c r="S29" s="36">
        <f>'bis 31.12.2025'!$I$24-($I29+$K29+$M29+O29+Q29)</f>
        <v>0</v>
      </c>
      <c r="T29" s="37"/>
      <c r="U29" s="36">
        <f>'bis 30.06.2026'!$I$24-($I29+$K29+$M29+O29+Q29+S29)</f>
        <v>0</v>
      </c>
      <c r="V29" s="37"/>
      <c r="W29" s="36">
        <f>'bis 31.12.2026'!$I$24-($I29+$K29+$M29+O29+Q29+S29+U29)</f>
        <v>0</v>
      </c>
      <c r="X29" s="24"/>
      <c r="Y29" s="36">
        <f>'bis 30.06.2027'!$I$24-($I29+$K29+$M29+O29+Q29+S29+U29+W29)</f>
        <v>0</v>
      </c>
      <c r="Z29" s="37"/>
      <c r="AA29" s="36">
        <f>'bis 31.12.2027'!$I$24-($I29+$K29+$M29+O29+Q29+S29+U29+W29+Y29)</f>
        <v>0</v>
      </c>
      <c r="AB29" s="37"/>
      <c r="AC29" s="36">
        <f>'bis 30.06.2028'!$I$24-($I29+$K29+$M29+O29+Q29+S29+U29+W29+Y29+AA29)</f>
        <v>0</v>
      </c>
      <c r="AD29" s="37"/>
      <c r="AE29" s="36">
        <f>'bis 31.12.2028'!$I$24-($I29+$K29+$M29+O29+Q29+S29+U29+W29+Y29+AA29+AC29)</f>
        <v>0</v>
      </c>
      <c r="AF29" s="37"/>
      <c r="AG29" s="36">
        <f>'bis 30.06.2029'!$I$24-($I29+$K29+$M29+O29+Q29+S29+U29+W29+Y29+AA29+AC29+AE29)</f>
        <v>0</v>
      </c>
      <c r="AH29" s="37"/>
      <c r="AI29" s="36">
        <f>'bis 31.12.2029'!$I$24-($I29+$K29+$M29+O29+Q29+S29+U29+W29+Y29+AA29+AC29+AE29+AG29)</f>
        <v>0</v>
      </c>
      <c r="AJ29" s="37"/>
    </row>
    <row r="30" spans="2:36" x14ac:dyDescent="0.25">
      <c r="B30" s="7"/>
      <c r="C30" s="182"/>
      <c r="D30" s="26" t="s">
        <v>83</v>
      </c>
      <c r="E30" s="36"/>
      <c r="F30" s="24"/>
      <c r="G30" s="36">
        <f t="shared" si="0"/>
        <v>0</v>
      </c>
      <c r="H30" s="24"/>
      <c r="I30" s="36">
        <f>'bis 30.06.2023'!J$24</f>
        <v>0</v>
      </c>
      <c r="J30" s="37"/>
      <c r="K30" s="36">
        <f>'bis 31.12.2023'!$J$24-I30</f>
        <v>0</v>
      </c>
      <c r="L30" s="37"/>
      <c r="M30" s="36">
        <f>'bis 30.06.2024'!$J$24-(I30+K30)</f>
        <v>0</v>
      </c>
      <c r="N30" s="37"/>
      <c r="O30" s="36">
        <f>'bis 31.12.2024'!$J$24-(I30+K30+M30)</f>
        <v>0</v>
      </c>
      <c r="P30" s="37"/>
      <c r="Q30" s="36">
        <f>'bis 30.06.2025'!$J$24-($I30+$K30+$M30+O30)</f>
        <v>0</v>
      </c>
      <c r="R30" s="37"/>
      <c r="S30" s="36">
        <f>'bis 31.12.2025'!$J$24-($I30+$K30+$M30+O30+Q30)</f>
        <v>0</v>
      </c>
      <c r="T30" s="37"/>
      <c r="U30" s="36">
        <f>'bis 30.06.2026'!$J$24-($I30+$K30+$M30+O30+Q30+S30)</f>
        <v>0</v>
      </c>
      <c r="V30" s="37"/>
      <c r="W30" s="36">
        <f>'bis 31.12.2026'!$J$24-($I30+$K30+$M30+O30+Q30+S30+U30)</f>
        <v>0</v>
      </c>
      <c r="X30" s="24"/>
      <c r="Y30" s="36">
        <f>'bis 30.06.2027'!$J$24-($I30+$K30+$M30+O30+Q30+S30+U30+W30)</f>
        <v>0</v>
      </c>
      <c r="Z30" s="37"/>
      <c r="AA30" s="36">
        <f>'bis 31.12.2027'!$J$24-($I30+$K30+$M30+O30+Q30+S30+U30+W30+Y30)</f>
        <v>0</v>
      </c>
      <c r="AB30" s="37"/>
      <c r="AC30" s="36">
        <f>'bis 30.06.2028'!$J$24-($I30+$K30+$M30+O30+Q30+S30+U30+W30+Y30+AA30)</f>
        <v>0</v>
      </c>
      <c r="AD30" s="37"/>
      <c r="AE30" s="36">
        <f>'bis 31.12.2028'!$J$24-($I30+$K30+$M30+O30+Q30+S30+U30+W30+Y30+AA30+AC30)</f>
        <v>0</v>
      </c>
      <c r="AF30" s="37"/>
      <c r="AG30" s="36">
        <f>'bis 30.06.2029'!$J$24-($I30+$K30+$M30+O30+Q30+S30+U30+W30+Y30+AA30+AC30+AE30)</f>
        <v>0</v>
      </c>
      <c r="AH30" s="37"/>
      <c r="AI30" s="36">
        <f>'bis 31.12.2029'!$J$24-($I30+$K30+$M30+O30+Q30+S30+U30+W30+Y30+AA30+AC30+AE30+AG30)</f>
        <v>0</v>
      </c>
      <c r="AJ30" s="37"/>
    </row>
    <row r="31" spans="2:36" x14ac:dyDescent="0.25">
      <c r="B31" s="7"/>
      <c r="C31" s="182"/>
      <c r="D31" s="26" t="s">
        <v>97</v>
      </c>
      <c r="E31" s="36"/>
      <c r="F31" s="24"/>
      <c r="G31" s="36">
        <f t="shared" si="0"/>
        <v>0</v>
      </c>
      <c r="H31" s="24"/>
      <c r="I31" s="36">
        <f>'bis 30.06.2023'!K$24</f>
        <v>0</v>
      </c>
      <c r="J31" s="37"/>
      <c r="K31" s="36">
        <f>'bis 30.06.2023'!$K$24-I31</f>
        <v>0</v>
      </c>
      <c r="L31" s="37"/>
      <c r="M31" s="36">
        <f>'bis 30.06.2024'!$K$24-(I31+K31)</f>
        <v>0</v>
      </c>
      <c r="N31" s="37"/>
      <c r="O31" s="36">
        <f>'bis 31.12.2024'!$K$24-(I31+K31+M31)</f>
        <v>0</v>
      </c>
      <c r="P31" s="37"/>
      <c r="Q31" s="36">
        <f>'bis 30.06.2025'!$K$24-($I31+$K31+$M31+O31)</f>
        <v>0</v>
      </c>
      <c r="R31" s="37"/>
      <c r="S31" s="36">
        <f>'bis 31.12.2025'!$K$24-($I31+$K31+$M31+O31+Q31)</f>
        <v>0</v>
      </c>
      <c r="T31" s="37"/>
      <c r="U31" s="36">
        <f>'bis 30.06.2026'!$K$24-($I31+$K31+$M31+O31+Q31+S31)</f>
        <v>0</v>
      </c>
      <c r="V31" s="37"/>
      <c r="W31" s="36">
        <f>'bis 31.12.2026'!$K$24-($I31+$K31+$M31+O31+Q31+S31+U31)</f>
        <v>0</v>
      </c>
      <c r="X31" s="24"/>
      <c r="Y31" s="36">
        <f>'bis 30.06.2027'!$K$24-($I31+$K31+$M31+O31+Q31+S31+U31+W31)</f>
        <v>0</v>
      </c>
      <c r="Z31" s="37"/>
      <c r="AA31" s="36">
        <f>'bis 31.12.2027'!$K$24-($I31+$K31+$M31+O31+Q31+S31+U31+W31+Y31)</f>
        <v>0</v>
      </c>
      <c r="AB31" s="37"/>
      <c r="AC31" s="36">
        <f>'bis 30.06.2028'!$K$24-($I31+$K31+$M31+O31+Q31+S31+U31+W31+Y31+AA31)</f>
        <v>0</v>
      </c>
      <c r="AD31" s="37"/>
      <c r="AE31" s="36">
        <f>'bis 31.12.2028'!$K$24-($I31+$K31+$M31+O31+Q31+S31+U31+W31+Y31+AA31+AC31)</f>
        <v>0</v>
      </c>
      <c r="AF31" s="37"/>
      <c r="AG31" s="36">
        <f>'bis 30.06.2029'!$K$24-($I31+$K31+$M31+O31+Q31+S31+U31+W31+Y31+AA31+AC31+AE31)</f>
        <v>0</v>
      </c>
      <c r="AH31" s="37"/>
      <c r="AI31" s="36">
        <f>'bis 31.12.2029'!$K$24-($I31+$K31+$M31+O31+Q31+S31+U31+W31+Y31+AA31+AC31+AE31+AG31)</f>
        <v>0</v>
      </c>
      <c r="AJ31" s="37"/>
    </row>
    <row r="32" spans="2:36" x14ac:dyDescent="0.25">
      <c r="B32" s="7"/>
      <c r="C32" s="182"/>
      <c r="D32" s="26" t="s">
        <v>98</v>
      </c>
      <c r="E32" s="36"/>
      <c r="F32" s="24"/>
      <c r="G32" s="36">
        <f t="shared" si="0"/>
        <v>0</v>
      </c>
      <c r="H32" s="24"/>
      <c r="I32" s="36">
        <f>'bis 30.06.2023'!L$24</f>
        <v>0</v>
      </c>
      <c r="J32" s="37"/>
      <c r="K32" s="36">
        <f>'bis 31.12.2023'!$L$24-I32</f>
        <v>0</v>
      </c>
      <c r="L32" s="37"/>
      <c r="M32" s="36">
        <f>'bis 30.06.2024'!$L$24-(I32+K32)</f>
        <v>0</v>
      </c>
      <c r="N32" s="37"/>
      <c r="O32" s="36">
        <f>'bis 31.12.2024'!$L$24-(I32+K32+M32)</f>
        <v>0</v>
      </c>
      <c r="P32" s="37"/>
      <c r="Q32" s="36">
        <f>'bis 30.06.2025'!$L$24-($I32+$K32+$M32+O32)</f>
        <v>0</v>
      </c>
      <c r="R32" s="37"/>
      <c r="S32" s="36">
        <f>'bis 31.12.2025'!$L$24-($I32+$K32+$M32+O32+Q32)</f>
        <v>0</v>
      </c>
      <c r="T32" s="37"/>
      <c r="U32" s="36">
        <f>'bis 30.06.2026'!$L$24-($I32+$K32+$M32+O32+Q32+S32)</f>
        <v>0</v>
      </c>
      <c r="V32" s="37"/>
      <c r="W32" s="36">
        <f>'bis 31.12.2026'!$L$24-($I32+$K32+$M32+O32+Q32+S32+U32)</f>
        <v>0</v>
      </c>
      <c r="X32" s="24"/>
      <c r="Y32" s="36">
        <f>'bis 30.06.2027'!$L$24-($I32+$K32+$M32+O32+Q32+S32+U32+W32)</f>
        <v>0</v>
      </c>
      <c r="Z32" s="37"/>
      <c r="AA32" s="36">
        <f>'bis 31.12.2027'!$L$24-($I32+$K32+$M32+O32+Q32+S32+U32+W32+Y32)</f>
        <v>0</v>
      </c>
      <c r="AB32" s="37"/>
      <c r="AC32" s="36">
        <f>'bis 30.06.2028'!$L$24-($I32+$K32+$M32+O32+Q32+S32+U32+W32+Y32+AA32)</f>
        <v>0</v>
      </c>
      <c r="AD32" s="37"/>
      <c r="AE32" s="36">
        <f>'bis 31.12.2028'!$L$24-($I32+$K32+$M32+O32+Q32+S32+U32+W32+Y32+AA32+AC32)</f>
        <v>0</v>
      </c>
      <c r="AF32" s="37"/>
      <c r="AG32" s="36">
        <f>'bis 30.06.2029'!$L$24-($I32+$K32+$M32+O32+Q32+S32+U32+W32+Y32+AA32+AC32+AE32)</f>
        <v>0</v>
      </c>
      <c r="AH32" s="37"/>
      <c r="AI32" s="36">
        <f>'bis 31.12.2029'!$L$24-($I32+$K32+$M32+O32+Q32+S32+U32+W32+Y32+AA32+AC32+AE32+AG32)</f>
        <v>0</v>
      </c>
      <c r="AJ32" s="37"/>
    </row>
    <row r="33" spans="2:36" x14ac:dyDescent="0.25">
      <c r="B33" s="7"/>
      <c r="C33" s="182"/>
      <c r="D33" s="26" t="s">
        <v>99</v>
      </c>
      <c r="E33" s="36"/>
      <c r="F33" s="24"/>
      <c r="G33" s="36">
        <f t="shared" si="0"/>
        <v>0</v>
      </c>
      <c r="H33" s="24"/>
      <c r="I33" s="36">
        <f>'bis 30.06.2023'!M$24</f>
        <v>0</v>
      </c>
      <c r="J33" s="37"/>
      <c r="K33" s="36">
        <f>'bis 31.12.2023'!$M$24-I33</f>
        <v>0</v>
      </c>
      <c r="L33" s="37"/>
      <c r="M33" s="36">
        <f>'bis 30.06.2024'!$M$24-(I33+K33)</f>
        <v>0</v>
      </c>
      <c r="N33" s="37"/>
      <c r="O33" s="36">
        <f>'bis 31.12.2024'!$M$24-(I33+K33+M33)</f>
        <v>0</v>
      </c>
      <c r="P33" s="37"/>
      <c r="Q33" s="36">
        <f>'bis 30.06.2025'!$M$24-($I33+$K33+$M33+O33)</f>
        <v>0</v>
      </c>
      <c r="R33" s="37"/>
      <c r="S33" s="36">
        <f>'bis 31.12.2025'!$M$24-($I33+$K33+$M33+O33+Q33)</f>
        <v>0</v>
      </c>
      <c r="T33" s="37"/>
      <c r="U33" s="36">
        <f>'bis 30.06.2026'!$M$24-($I33+$K33+$M33+O33+Q33+S33)</f>
        <v>0</v>
      </c>
      <c r="V33" s="37"/>
      <c r="W33" s="36">
        <f>'bis 31.12.2026'!$M$24-($I33+$K33+$M33+O33+Q33+S33+U33)</f>
        <v>0</v>
      </c>
      <c r="X33" s="24"/>
      <c r="Y33" s="36">
        <f>'bis 30.06.2027'!$M$24-($I33+$K33+$M33+O33+Q33+S33+U33+W33)</f>
        <v>0</v>
      </c>
      <c r="Z33" s="37"/>
      <c r="AA33" s="36">
        <f>'bis 31.12.2027'!$M$24-($I33+$K33+$M33+O33+Q33+S33+U33+W33+Y33)</f>
        <v>0</v>
      </c>
      <c r="AB33" s="37"/>
      <c r="AC33" s="36">
        <f>'bis 30.06.2028'!$M$24-($I33+$K33+$M33+O33+Q33+S33+U33+W33+Y33+AA33)</f>
        <v>0</v>
      </c>
      <c r="AD33" s="37"/>
      <c r="AE33" s="36">
        <f>'bis 31.12.2028'!$M$24-($I33+$K33+$M33+O33+Q33+S33+U33+W33+Y33+AA33+AC33)</f>
        <v>0</v>
      </c>
      <c r="AF33" s="37"/>
      <c r="AG33" s="36">
        <f>'bis 30.06.2029'!$M$24-($I33+$K33+$M33+O33+Q33+S33+U33+W33+Y33+AA33+AC33+AE33)</f>
        <v>0</v>
      </c>
      <c r="AH33" s="37"/>
      <c r="AI33" s="36">
        <f>'bis 31.12.2029'!$M$24-($I33+$K33+$M33+O33+Q33+S33+U33+W33+Y33+AA33+AC33+AE33+AG33)</f>
        <v>0</v>
      </c>
      <c r="AJ33" s="37"/>
    </row>
    <row r="34" spans="2:36" x14ac:dyDescent="0.25">
      <c r="B34" s="7"/>
      <c r="C34" s="182"/>
      <c r="D34" s="26" t="s">
        <v>100</v>
      </c>
      <c r="E34" s="36"/>
      <c r="F34" s="24"/>
      <c r="G34" s="36">
        <f t="shared" si="0"/>
        <v>0</v>
      </c>
      <c r="H34" s="24"/>
      <c r="I34" s="36">
        <f>'bis 30.06.2023'!N$24</f>
        <v>0</v>
      </c>
      <c r="J34" s="37"/>
      <c r="K34" s="36">
        <f>'bis 31.12.2023'!$N$24-I34</f>
        <v>0</v>
      </c>
      <c r="L34" s="37"/>
      <c r="M34" s="36">
        <f>'bis 30.06.2024'!$N$24-(I34+K34)</f>
        <v>0</v>
      </c>
      <c r="N34" s="37"/>
      <c r="O34" s="36">
        <f>'bis 31.12.2024'!$N$24-(I34+K34+M34)</f>
        <v>0</v>
      </c>
      <c r="P34" s="37"/>
      <c r="Q34" s="36">
        <f>'bis 30.06.2025'!$N$24-($I34+$K34+$M34+O34)</f>
        <v>0</v>
      </c>
      <c r="R34" s="37"/>
      <c r="S34" s="36">
        <f>'bis 31.12.2025'!$N$24-($I34+$K34+$M34+O34+Q34)</f>
        <v>0</v>
      </c>
      <c r="T34" s="37"/>
      <c r="U34" s="36">
        <f>'bis 30.06.2026'!$N$24-($I34+$K34+$M34+O34+Q34+S34)</f>
        <v>0</v>
      </c>
      <c r="V34" s="37"/>
      <c r="W34" s="36">
        <f>'bis 31.12.2026'!$N$24-($I34+$K34+$M34+O34+Q34+S34+U34)</f>
        <v>0</v>
      </c>
      <c r="X34" s="24"/>
      <c r="Y34" s="36">
        <f>'bis 30.06.2027'!$N$24-($I34+$K34+$M34+O34+Q34+S34+U34+W34)</f>
        <v>0</v>
      </c>
      <c r="Z34" s="37"/>
      <c r="AA34" s="36">
        <f>'bis 31.12.2027'!$N$24-($I34+$K34+$M34+O34+Q34+S34+U34+W34+Y34)</f>
        <v>0</v>
      </c>
      <c r="AB34" s="37"/>
      <c r="AC34" s="36">
        <f>'bis 30.06.2028'!$N$24-($I34+$K34+$M34+O34+Q34+S34+U34+W34+Y34+AA34)</f>
        <v>0</v>
      </c>
      <c r="AD34" s="37"/>
      <c r="AE34" s="36">
        <f>'bis 31.12.2028'!$N$24-($I34+$K34+$M34+O34+Q34+S34+U34+W34+Y34+AA34+AC34)</f>
        <v>0</v>
      </c>
      <c r="AF34" s="37"/>
      <c r="AG34" s="36">
        <f>'bis 30.06.2029'!$N$24-($I34+$K34+$M34+O34+Q34+S34+U34+W34+Y34+AA34+AC34+AE34)</f>
        <v>0</v>
      </c>
      <c r="AH34" s="37"/>
      <c r="AI34" s="36">
        <f>'bis 31.12.2029'!$N$24-($I34+$K34+$M34+O34+Q34+S34+U34+W34+Y34+AA34+AC34+AE34+AG34)</f>
        <v>0</v>
      </c>
      <c r="AJ34" s="37"/>
    </row>
    <row r="35" spans="2:36" x14ac:dyDescent="0.25">
      <c r="B35" s="7"/>
      <c r="C35" s="182"/>
      <c r="D35" s="26" t="s">
        <v>101</v>
      </c>
      <c r="E35" s="36"/>
      <c r="F35" s="24"/>
      <c r="G35" s="36">
        <f t="shared" si="0"/>
        <v>0</v>
      </c>
      <c r="H35" s="24"/>
      <c r="I35" s="36">
        <f>'bis 30.06.2023'!O$24</f>
        <v>0</v>
      </c>
      <c r="J35" s="37"/>
      <c r="K35" s="36">
        <f>'bis 31.12.2023'!$O$24-I35</f>
        <v>0</v>
      </c>
      <c r="L35" s="37"/>
      <c r="M35" s="36">
        <f>'bis 30.06.2024'!$O$24-(I35+K35)</f>
        <v>0</v>
      </c>
      <c r="N35" s="37"/>
      <c r="O35" s="36">
        <f>'bis 31.12.2024'!$O$24-(I35+K35+M35)</f>
        <v>0</v>
      </c>
      <c r="P35" s="37"/>
      <c r="Q35" s="36">
        <f>'bis 30.06.2025'!$O$24-($I35+$K35+$M35+O35)</f>
        <v>0</v>
      </c>
      <c r="R35" s="37"/>
      <c r="S35" s="36">
        <f>'bis 31.12.2025'!$O$24-($I35+$K35+$M35+O35+Q35)</f>
        <v>0</v>
      </c>
      <c r="T35" s="37"/>
      <c r="U35" s="36">
        <f>'bis 30.06.2026'!$O$24-($I35+$K35+$M35+O35+Q35+S35)</f>
        <v>0</v>
      </c>
      <c r="V35" s="37"/>
      <c r="W35" s="36">
        <f>'bis 31.12.2026'!$O$24-($I35+$K35+$M35+O35+Q35+S35+U35)</f>
        <v>0</v>
      </c>
      <c r="X35" s="24"/>
      <c r="Y35" s="36">
        <f>'bis 30.06.2027'!$O$24-($I35+$K35+$M35+O35+Q35+S35+U35+W35)</f>
        <v>0</v>
      </c>
      <c r="Z35" s="37"/>
      <c r="AA35" s="36">
        <f>'bis 31.12.2027'!$O$24-($I35+$K35+$M35+O35+Q35+S35+U35+W35+Y35)</f>
        <v>0</v>
      </c>
      <c r="AB35" s="37"/>
      <c r="AC35" s="36">
        <f>'bis 30.06.2028'!$O$24-($I35+$K35+$M35+O35+Q35+S35+U35+W35+Y35+AA35)</f>
        <v>0</v>
      </c>
      <c r="AD35" s="37"/>
      <c r="AE35" s="36">
        <f>'bis 31.12.2028'!$O$24-($I35+$K35+$M35+O35+Q35+S35+U35+W35+Y35+AA35+AC35)</f>
        <v>0</v>
      </c>
      <c r="AF35" s="37"/>
      <c r="AG35" s="36">
        <f>'bis 30.06.2029'!$O$24-($I35+$K35+$M35+O35+Q35+S35+U35+W35+Y35+AA35+AC35+AE35)</f>
        <v>0</v>
      </c>
      <c r="AH35" s="37"/>
      <c r="AI35" s="36">
        <f>'bis 31.12.2029'!$O$24-($I35+$K35+$M35+O35+Q35+S35+U35+W35+Y35+AA35+AC35+AE35+AG35)</f>
        <v>0</v>
      </c>
      <c r="AJ35" s="37"/>
    </row>
    <row r="36" spans="2:36" x14ac:dyDescent="0.25">
      <c r="B36" s="7"/>
      <c r="C36" s="183"/>
      <c r="D36" s="26" t="s">
        <v>102</v>
      </c>
      <c r="E36" s="36"/>
      <c r="F36" s="24"/>
      <c r="G36" s="36">
        <f t="shared" si="0"/>
        <v>0</v>
      </c>
      <c r="H36" s="24"/>
      <c r="I36" s="36">
        <f>'bis 30.06.2023'!P$24</f>
        <v>0</v>
      </c>
      <c r="J36" s="37"/>
      <c r="K36" s="36">
        <f>'bis 30.06.2023'!$P$24-I36</f>
        <v>0</v>
      </c>
      <c r="L36" s="37"/>
      <c r="M36" s="36">
        <f>'bis 30.06.2024'!$P$24-(I36+K36)</f>
        <v>0</v>
      </c>
      <c r="N36" s="37"/>
      <c r="O36" s="36">
        <f>'bis 31.12.2024'!$P$24-(I36+K36+M36)</f>
        <v>0</v>
      </c>
      <c r="P36" s="37"/>
      <c r="Q36" s="36">
        <f>'bis 30.06.2025'!$P$24-($I36+$K36+$M36+O36)</f>
        <v>0</v>
      </c>
      <c r="R36" s="37"/>
      <c r="S36" s="36">
        <f>'bis 31.12.2025'!$P$24-($I36+$K36+$M36+O36+Q36)</f>
        <v>0</v>
      </c>
      <c r="T36" s="37"/>
      <c r="U36" s="36">
        <f>'bis 30.06.2026'!$P$24-($I36+$K36+$M36+O36+Q36+S36)</f>
        <v>0</v>
      </c>
      <c r="V36" s="37"/>
      <c r="W36" s="36">
        <f>'bis 31.12.2026'!$P$24-($I36+$K36+$M36+O36+Q36+S36+U36)</f>
        <v>0</v>
      </c>
      <c r="X36" s="24"/>
      <c r="Y36" s="36">
        <f>'bis 30.06.2027'!$P$24-($I36+$K36+$M36+O36+Q36+S36+U36+W36)</f>
        <v>0</v>
      </c>
      <c r="Z36" s="37"/>
      <c r="AA36" s="36">
        <f>'bis 31.12.2027'!$P$24-($I36+$K36+$M36+O36+Q36+S36+U36+W36+Y36)</f>
        <v>0</v>
      </c>
      <c r="AB36" s="37"/>
      <c r="AC36" s="36">
        <f>'bis 30.06.2028'!$P$24-($I36+$K36+$M36+O36+Q36+S36+U36+W36+Y36+AA36)</f>
        <v>0</v>
      </c>
      <c r="AD36" s="37"/>
      <c r="AE36" s="36">
        <f>'bis 31.12.2028'!$P$24-($I36+$K36+$M36+O36+Q36+S36+U36+W36+Y36+AA36+AC36)</f>
        <v>0</v>
      </c>
      <c r="AF36" s="37"/>
      <c r="AG36" s="36">
        <f>'bis 30.06.2029'!$P$24-($I36+$K36+$M36+O36+Q36+S36+U36+W36+Y36+AA36+AC36+AE36)</f>
        <v>0</v>
      </c>
      <c r="AH36" s="37"/>
      <c r="AI36" s="36">
        <f>'bis 31.12.2029'!$P$24-($I36+$K36+$M36+O36+Q36+S36+U36+W36+Y36+AA36+AC36+AE36+AG36)</f>
        <v>0</v>
      </c>
      <c r="AJ36" s="37"/>
    </row>
    <row r="37" spans="2:36" ht="55.2" x14ac:dyDescent="0.25">
      <c r="B37" s="7"/>
      <c r="C37" s="23" t="s">
        <v>31</v>
      </c>
      <c r="D37" s="26" t="s">
        <v>32</v>
      </c>
      <c r="E37" s="36">
        <f>Overview!F21</f>
        <v>0</v>
      </c>
      <c r="F37" s="24"/>
      <c r="G37" s="36">
        <f t="shared" si="0"/>
        <v>0</v>
      </c>
      <c r="H37" s="24"/>
      <c r="I37" s="36">
        <f>'bis 30.06.2023'!G$25</f>
        <v>0</v>
      </c>
      <c r="J37" s="37"/>
      <c r="K37" s="36">
        <f>'bis 31.12.2023'!$G$25-I37</f>
        <v>0</v>
      </c>
      <c r="L37" s="37"/>
      <c r="M37" s="36">
        <f>'bis 30.06.2024'!$G$25-(I37+K37)</f>
        <v>0</v>
      </c>
      <c r="N37" s="37"/>
      <c r="O37" s="36">
        <f>'bis 31.12.2024'!$G$25-(I37+K37+M37)</f>
        <v>0</v>
      </c>
      <c r="P37" s="37"/>
      <c r="Q37" s="36">
        <f>'bis 30.06.2025'!$G$25-($I37+$K37+$M37+O37)</f>
        <v>0</v>
      </c>
      <c r="R37" s="37"/>
      <c r="S37" s="36">
        <f>'bis 31.12.2025'!$G$25-($I37+$K37+$M37+O37+Q37)</f>
        <v>0</v>
      </c>
      <c r="T37" s="37"/>
      <c r="U37" s="36">
        <f>'bis 30.06.2026'!$G$25-($I37+$K37+$M37+O37+Q37+S37)</f>
        <v>0</v>
      </c>
      <c r="V37" s="37"/>
      <c r="W37" s="36">
        <f>'bis 31.12.2026'!$G$25-($I37+$K37+$M37+O37+Q37+S37+U37)</f>
        <v>0</v>
      </c>
      <c r="X37" s="24"/>
      <c r="Y37" s="36">
        <f>'bis 30.06.2027'!$G$25-($I37+$K37+$M37+O37+Q37+S37+U37+W37)</f>
        <v>0</v>
      </c>
      <c r="Z37" s="37"/>
      <c r="AA37" s="36">
        <f>'bis 31.12.2027'!$G$25-($I37+$K37+$M37+O37+Q37+S37+U37+W37+Y37)</f>
        <v>0</v>
      </c>
      <c r="AB37" s="37"/>
      <c r="AC37" s="36">
        <f>'bis 30.06.2028'!$G$25-($I37+$K37+$M37+O37+Q37+S37+U37+W37+Y37+AA37)</f>
        <v>0</v>
      </c>
      <c r="AD37" s="37"/>
      <c r="AE37" s="36">
        <f>'bis 31.12.2028'!$G$25-($I37+$K37+$M37+O37+Q37+S37+U37+W37+Y37+AA37+AC37)</f>
        <v>0</v>
      </c>
      <c r="AF37" s="37"/>
      <c r="AG37" s="36">
        <f>'bis 30.06.2029'!$G$25-($I37+$K37+$M37+O37+Q37+S37+U37+W37+Y37+AA37+AC37+AE37)</f>
        <v>0</v>
      </c>
      <c r="AH37" s="37"/>
      <c r="AI37" s="36">
        <f>'bis 31.12.2029'!$G$25-($I37+$K37+$M37+O37+Q37+S37+U37+W37+Y37+AA37+AC37+AE37+AG37)</f>
        <v>0</v>
      </c>
      <c r="AJ37" s="37"/>
    </row>
    <row r="38" spans="2:36" x14ac:dyDescent="0.25">
      <c r="B38" s="7"/>
      <c r="C38" s="181"/>
      <c r="D38" s="26" t="s">
        <v>84</v>
      </c>
      <c r="E38" s="36"/>
      <c r="F38" s="24"/>
      <c r="G38" s="36">
        <f t="shared" si="0"/>
        <v>0</v>
      </c>
      <c r="H38" s="24"/>
      <c r="I38" s="36">
        <f>'bis 30.06.2023'!H$25</f>
        <v>0</v>
      </c>
      <c r="J38" s="37"/>
      <c r="K38" s="36">
        <f>'bis 31.12.2023'!$H$25-I38</f>
        <v>0</v>
      </c>
      <c r="L38" s="37"/>
      <c r="M38" s="36">
        <f>'bis 30.06.2024'!$H$25-(I38+K38)</f>
        <v>0</v>
      </c>
      <c r="N38" s="37"/>
      <c r="O38" s="36">
        <f>'bis 31.12.2024'!$H$25-(I38+K38+M38)</f>
        <v>0</v>
      </c>
      <c r="P38" s="37"/>
      <c r="Q38" s="36">
        <f>'bis 30.06.2025'!$H$25-($I38+$K38+$M38+O38)</f>
        <v>0</v>
      </c>
      <c r="R38" s="37"/>
      <c r="S38" s="36">
        <f>'bis 31.12.2025'!$H$25-($I38+$K38+$M38+O38+Q38)</f>
        <v>0</v>
      </c>
      <c r="T38" s="37"/>
      <c r="U38" s="36">
        <f>'bis 30.06.2026'!$H$25-($I38+$K38+$M38+O38+Q38+S38)</f>
        <v>0</v>
      </c>
      <c r="V38" s="37"/>
      <c r="W38" s="36">
        <f>'bis 31.12.2026'!$H$25-($I38+$K38+$M38+O38+Q38+S38+U38)</f>
        <v>0</v>
      </c>
      <c r="X38" s="24"/>
      <c r="Y38" s="36">
        <f>'bis 30.06.2027'!$H$25-($I38+$K38+$M38+O38+Q38+S38+U38+W38)</f>
        <v>0</v>
      </c>
      <c r="Z38" s="37"/>
      <c r="AA38" s="36">
        <f>'bis 31.12.2027'!$H$25-($I38+$K38+$M38+O38+Q38+S38+U38+W38+Y38)</f>
        <v>0</v>
      </c>
      <c r="AB38" s="37"/>
      <c r="AC38" s="36">
        <f>'bis 30.06.2028'!$H$25-($I38+$K38+$M38+O38+Q38+S38+U38+W38+Y38+AA38)</f>
        <v>0</v>
      </c>
      <c r="AD38" s="37"/>
      <c r="AE38" s="36">
        <f>'bis 31.12.2028'!$H$25-($I38+$K38+$M38+O38+Q38+S38+U38+W38+Y38+AA38+AC38)</f>
        <v>0</v>
      </c>
      <c r="AF38" s="37"/>
      <c r="AG38" s="36">
        <f>'bis 30.06.2029'!$H$25-($I38+$K38+$M38+O38+Q38+S38+U38+W38+Y38+AA38+AC38+AE38)</f>
        <v>0</v>
      </c>
      <c r="AH38" s="37"/>
      <c r="AI38" s="36">
        <f>'bis 31.12.2029'!$H$25-($I38+$K38+$M38+O38+Q38+S38+U38+W38+Y38+AA38+AC38+AE38+AG38)</f>
        <v>0</v>
      </c>
      <c r="AJ38" s="37"/>
    </row>
    <row r="39" spans="2:36" x14ac:dyDescent="0.25">
      <c r="B39" s="7"/>
      <c r="C39" s="182"/>
      <c r="D39" s="26" t="s">
        <v>82</v>
      </c>
      <c r="E39" s="36"/>
      <c r="F39" s="24"/>
      <c r="G39" s="36">
        <f t="shared" si="0"/>
        <v>0</v>
      </c>
      <c r="H39" s="24"/>
      <c r="I39" s="36">
        <f>'bis 30.06.2023'!I$25</f>
        <v>0</v>
      </c>
      <c r="J39" s="37"/>
      <c r="K39" s="36">
        <f>'bis 31.12.2023'!$I$25-I39</f>
        <v>0</v>
      </c>
      <c r="L39" s="37"/>
      <c r="M39" s="36">
        <f>'bis 30.06.2024'!$I$25-(I39+K39)</f>
        <v>0</v>
      </c>
      <c r="N39" s="37"/>
      <c r="O39" s="36">
        <f>'bis 31.12.2024'!$I$25-(I39+K39+M39)</f>
        <v>0</v>
      </c>
      <c r="P39" s="37"/>
      <c r="Q39" s="36">
        <f>'bis 30.06.2025'!$I$25-($I39+$K39+$M39+O39)</f>
        <v>0</v>
      </c>
      <c r="R39" s="37"/>
      <c r="S39" s="36">
        <f>'bis 31.12.2025'!$I$25-($I39+$K39+$M39+O39+Q39)</f>
        <v>0</v>
      </c>
      <c r="T39" s="37"/>
      <c r="U39" s="36">
        <f>'bis 30.06.2026'!$I$25-($I39+$K39+$M39+O39+Q39+S39)</f>
        <v>0</v>
      </c>
      <c r="V39" s="37"/>
      <c r="W39" s="36">
        <f>'bis 31.12.2026'!$I$25-($I39+$K39+$M39+O39+Q39+S39+U39)</f>
        <v>0</v>
      </c>
      <c r="X39" s="24"/>
      <c r="Y39" s="36">
        <f>'bis 30.06.2027'!$I$25-($I39+$K39+$M39+O39+Q39+S39+U39+W39)</f>
        <v>0</v>
      </c>
      <c r="Z39" s="37"/>
      <c r="AA39" s="36">
        <f>'bis 31.12.2027'!$I$25-($I39+$K39+$M39+O39+Q39+S39+U39+W39+Y39)</f>
        <v>0</v>
      </c>
      <c r="AB39" s="37"/>
      <c r="AC39" s="36">
        <f>'bis 30.06.2028'!$I$25-($I39+$K39+$M39+O39+Q39+S39+U39+W39+Y39+AA39)</f>
        <v>0</v>
      </c>
      <c r="AD39" s="37"/>
      <c r="AE39" s="36">
        <f>'bis 31.12.2028'!$I$25-($I39+$K39+$M39+O39+Q39+S39+U39+W39+Y39+AA39+AC39)</f>
        <v>0</v>
      </c>
      <c r="AF39" s="37"/>
      <c r="AG39" s="36">
        <f>'bis 30.06.2029'!$I$25-($I39+$K39+$M39+O39+Q39+S39+U39+W39+Y39+AA39+AC39+AE39)</f>
        <v>0</v>
      </c>
      <c r="AH39" s="37"/>
      <c r="AI39" s="36">
        <f>'bis 31.12.2029'!$I$25-($I39+$K39+$M39+O39+Q39+S39+U39+W39+Y39+AA39+AC39+AE39+AG39)</f>
        <v>0</v>
      </c>
      <c r="AJ39" s="37"/>
    </row>
    <row r="40" spans="2:36" x14ac:dyDescent="0.25">
      <c r="B40" s="7"/>
      <c r="C40" s="182"/>
      <c r="D40" s="26" t="s">
        <v>83</v>
      </c>
      <c r="E40" s="36"/>
      <c r="F40" s="24"/>
      <c r="G40" s="36">
        <f t="shared" si="0"/>
        <v>0</v>
      </c>
      <c r="H40" s="24"/>
      <c r="I40" s="36">
        <f>'bis 30.06.2023'!J$25</f>
        <v>0</v>
      </c>
      <c r="J40" s="37"/>
      <c r="K40" s="36">
        <f>'bis 31.12.2023'!$J$25-I40</f>
        <v>0</v>
      </c>
      <c r="L40" s="37"/>
      <c r="M40" s="36">
        <f>'bis 30.06.2024'!$J$25-(I40+K40)</f>
        <v>0</v>
      </c>
      <c r="N40" s="37"/>
      <c r="O40" s="36">
        <f>'bis 31.12.2024'!$J$25-(I40+K40+M40)</f>
        <v>0</v>
      </c>
      <c r="P40" s="37"/>
      <c r="Q40" s="36">
        <f>'bis 30.06.2025'!$J$25-($I40+$K40+$M40+O40)</f>
        <v>0</v>
      </c>
      <c r="R40" s="37"/>
      <c r="S40" s="36">
        <f>'bis 31.12.2025'!$J$25-($I40+$K40+$M40+O40+Q40)</f>
        <v>0</v>
      </c>
      <c r="T40" s="37"/>
      <c r="U40" s="36">
        <f>'bis 30.06.2026'!$J$25-($I40+$K40+$M40+O40+Q40+S40)</f>
        <v>0</v>
      </c>
      <c r="V40" s="37"/>
      <c r="W40" s="36">
        <f>'bis 31.12.2026'!$J$25-($I40+$K40+$M40+O40+Q40+S40+U40)</f>
        <v>0</v>
      </c>
      <c r="X40" s="24"/>
      <c r="Y40" s="36">
        <f>'bis 30.06.2027'!$J$25-($I40+$K40+$M40+O40+Q40+S40+U40+W40)</f>
        <v>0</v>
      </c>
      <c r="Z40" s="37"/>
      <c r="AA40" s="36">
        <f>'bis 31.12.2027'!$J$25-($I40+$K40+$M40+O40+Q40+S40+U40+W40+Y40)</f>
        <v>0</v>
      </c>
      <c r="AB40" s="37"/>
      <c r="AC40" s="36">
        <f>'bis 30.06.2028'!$J$25-($I40+$K40+$M40+O40+Q40+S40+U40+W40+Y40+AA40)</f>
        <v>0</v>
      </c>
      <c r="AD40" s="37"/>
      <c r="AE40" s="36">
        <f>'bis 31.12.2028'!$J$25-($I40+$K40+$M40+O40+Q40+S40+U40+W40+Y40+AA40+AC40)</f>
        <v>0</v>
      </c>
      <c r="AF40" s="37"/>
      <c r="AG40" s="36">
        <f>'bis 30.06.2029'!$J$25-($I40+$K40+$M40+O40+Q40+S40+U40+W40+Y40+AA40+AC40+AE40)</f>
        <v>0</v>
      </c>
      <c r="AH40" s="37"/>
      <c r="AI40" s="36">
        <f>'bis 31.12.2029'!$J$25-($I40+$K40+$M40+O40+Q40+S40+U40+W40+Y40+AA40+AC40+AE40+AG40)</f>
        <v>0</v>
      </c>
      <c r="AJ40" s="37"/>
    </row>
    <row r="41" spans="2:36" x14ac:dyDescent="0.25">
      <c r="B41" s="7"/>
      <c r="C41" s="182"/>
      <c r="D41" s="26" t="s">
        <v>97</v>
      </c>
      <c r="E41" s="36"/>
      <c r="F41" s="24"/>
      <c r="G41" s="36">
        <f t="shared" si="0"/>
        <v>0</v>
      </c>
      <c r="H41" s="24"/>
      <c r="I41" s="36">
        <f>'bis 30.06.2023'!K$25</f>
        <v>0</v>
      </c>
      <c r="J41" s="37"/>
      <c r="K41" s="36">
        <f>'bis 30.06.2023'!$K$25-I41</f>
        <v>0</v>
      </c>
      <c r="L41" s="37"/>
      <c r="M41" s="36">
        <f>'bis 30.06.2024'!$K$25-(I41+K41)</f>
        <v>0</v>
      </c>
      <c r="N41" s="37"/>
      <c r="O41" s="36">
        <f>'bis 31.12.2024'!$K$25-(I41+K41+M41)</f>
        <v>0</v>
      </c>
      <c r="P41" s="37"/>
      <c r="Q41" s="36">
        <f>'bis 30.06.2025'!$K$25-($I41+$K41+$M41+O41)</f>
        <v>0</v>
      </c>
      <c r="R41" s="37"/>
      <c r="S41" s="36">
        <f>'bis 31.12.2025'!$K$25-($I41+$K41+$M41+O41+Q41)</f>
        <v>0</v>
      </c>
      <c r="T41" s="37"/>
      <c r="U41" s="36">
        <f>'bis 30.06.2026'!$K$25-($I41+$K41+$M41+O41+Q41+S41)</f>
        <v>0</v>
      </c>
      <c r="V41" s="37"/>
      <c r="W41" s="36">
        <f>'bis 31.12.2026'!$K$25-($I41+$K41+$M41+O41+Q41+S41+U41)</f>
        <v>0</v>
      </c>
      <c r="X41" s="24"/>
      <c r="Y41" s="36">
        <f>'bis 30.06.2027'!$K$25-($I41+$K41+$M41+O41+Q41+S41+U41+W41)</f>
        <v>0</v>
      </c>
      <c r="Z41" s="37"/>
      <c r="AA41" s="36">
        <f>'bis 31.12.2027'!$K$25-($I41+$K41+$M41+O41+Q41+S41+U41+W41+Y41)</f>
        <v>0</v>
      </c>
      <c r="AB41" s="37"/>
      <c r="AC41" s="36">
        <f>'bis 30.06.2028'!$K$25-($I41+$K41+$M41+O41+Q41+S41+U41+W41+Y41+AA41)</f>
        <v>0</v>
      </c>
      <c r="AD41" s="37"/>
      <c r="AE41" s="36">
        <f>'bis 31.12.2028'!$K$25-($I41+$K41+$M41+O41+Q41+S41+U41+W41+Y41+AA41+AC41)</f>
        <v>0</v>
      </c>
      <c r="AF41" s="37"/>
      <c r="AG41" s="36">
        <f>'bis 30.06.2029'!$K$25-($I41+$K41+$M41+O41+Q41+S41+U41+W41+Y41+AA41+AC41+AE41)</f>
        <v>0</v>
      </c>
      <c r="AH41" s="37"/>
      <c r="AI41" s="36">
        <f>'bis 31.12.2029'!$K$25-($I41+$K41+$M41+O41+Q41+S41+U41+W41+Y41+AA41+AC41+AE41+AG41)</f>
        <v>0</v>
      </c>
      <c r="AJ41" s="37"/>
    </row>
    <row r="42" spans="2:36" x14ac:dyDescent="0.25">
      <c r="B42" s="7"/>
      <c r="C42" s="182"/>
      <c r="D42" s="26" t="s">
        <v>98</v>
      </c>
      <c r="E42" s="36"/>
      <c r="F42" s="24"/>
      <c r="G42" s="36">
        <f t="shared" si="0"/>
        <v>0</v>
      </c>
      <c r="H42" s="24"/>
      <c r="I42" s="36">
        <f>'bis 30.06.2023'!L$25</f>
        <v>0</v>
      </c>
      <c r="J42" s="37"/>
      <c r="K42" s="36">
        <f>'bis 31.12.2023'!$L$25-I42</f>
        <v>0</v>
      </c>
      <c r="L42" s="37"/>
      <c r="M42" s="36">
        <f>'bis 30.06.2024'!$L$25-(I42+K42)</f>
        <v>0</v>
      </c>
      <c r="N42" s="37"/>
      <c r="O42" s="36">
        <f>'bis 31.12.2024'!$L$25-(I42+K42+M42)</f>
        <v>0</v>
      </c>
      <c r="P42" s="37"/>
      <c r="Q42" s="36">
        <f>'bis 30.06.2025'!$L$25-($I42+$K42+$M42+O42)</f>
        <v>0</v>
      </c>
      <c r="R42" s="37"/>
      <c r="S42" s="36">
        <f>'bis 31.12.2025'!$L$25-($I42+$K42+$M42+O42+Q42)</f>
        <v>0</v>
      </c>
      <c r="T42" s="37"/>
      <c r="U42" s="36">
        <f>'bis 30.06.2026'!$L$25-($I42+$K42+$M42+O42+Q42+S42)</f>
        <v>0</v>
      </c>
      <c r="V42" s="37"/>
      <c r="W42" s="36">
        <f>'bis 31.12.2026'!$L$25-($I42+$K42+$M42+O42+Q42+S42+U42)</f>
        <v>0</v>
      </c>
      <c r="X42" s="24"/>
      <c r="Y42" s="36">
        <f>'bis 30.06.2027'!$L$25-($I42+$K42+$M42+O42+Q42+S42+U42+W42)</f>
        <v>0</v>
      </c>
      <c r="Z42" s="37"/>
      <c r="AA42" s="36">
        <f>'bis 31.12.2027'!$L$25-($I42+$K42+$M42+O42+Q42+S42+U42+W42+Y42)</f>
        <v>0</v>
      </c>
      <c r="AB42" s="37"/>
      <c r="AC42" s="36">
        <f>'bis 30.06.2028'!$L$25-($I42+$K42+$M42+O42+Q42+S42+U42+W42+Y42+AA42)</f>
        <v>0</v>
      </c>
      <c r="AD42" s="37"/>
      <c r="AE42" s="36">
        <f>'bis 31.12.2028'!$L$25-($I42+$K42+$M42+O42+Q42+S42+U42+W42+Y42+AA42+AC42)</f>
        <v>0</v>
      </c>
      <c r="AF42" s="37"/>
      <c r="AG42" s="36">
        <f>'bis 30.06.2029'!$L$25-($I42+$K42+$M42+O42+Q42+S42+U42+W42+Y42+AA42+AC42+AE42)</f>
        <v>0</v>
      </c>
      <c r="AH42" s="37"/>
      <c r="AI42" s="36">
        <f>'bis 31.12.2029'!$L$25-($I42+$K42+$M42+O42+Q42+S42+U42+W42+Y42+AA42+AC42+AE42+AG42)</f>
        <v>0</v>
      </c>
      <c r="AJ42" s="37"/>
    </row>
    <row r="43" spans="2:36" x14ac:dyDescent="0.25">
      <c r="B43" s="7"/>
      <c r="C43" s="182"/>
      <c r="D43" s="26" t="s">
        <v>99</v>
      </c>
      <c r="E43" s="36"/>
      <c r="F43" s="24"/>
      <c r="G43" s="36">
        <f t="shared" si="0"/>
        <v>0</v>
      </c>
      <c r="H43" s="24"/>
      <c r="I43" s="36">
        <f>'bis 30.06.2023'!M$25</f>
        <v>0</v>
      </c>
      <c r="J43" s="37"/>
      <c r="K43" s="36">
        <f>'bis 31.12.2023'!$M$25-I43</f>
        <v>0</v>
      </c>
      <c r="L43" s="37"/>
      <c r="M43" s="36">
        <f>'bis 30.06.2024'!$M$25-(I43+K43)</f>
        <v>0</v>
      </c>
      <c r="N43" s="37"/>
      <c r="O43" s="36">
        <f>'bis 31.12.2024'!$M$25-(I43+K43+M43)</f>
        <v>0</v>
      </c>
      <c r="P43" s="37"/>
      <c r="Q43" s="36">
        <f>'bis 30.06.2025'!$M$25-($I43+$K43+$M43+O43)</f>
        <v>0</v>
      </c>
      <c r="R43" s="37"/>
      <c r="S43" s="36">
        <f>'bis 31.12.2025'!$M$25-($I43+$K43+$M43+O43+Q43)</f>
        <v>0</v>
      </c>
      <c r="T43" s="37"/>
      <c r="U43" s="36">
        <f>'bis 30.06.2026'!$M$25-($I43+$K43+$M43+O43+Q43+S43)</f>
        <v>0</v>
      </c>
      <c r="V43" s="37"/>
      <c r="W43" s="36">
        <f>'bis 31.12.2026'!$M$25-($I43+$K43+$M43+O43+Q43+S43+U43)</f>
        <v>0</v>
      </c>
      <c r="X43" s="24"/>
      <c r="Y43" s="36">
        <f>'bis 30.06.2027'!$M$25-($I43+$K43+$M43+O43+Q43+S43+U43+W43)</f>
        <v>0</v>
      </c>
      <c r="Z43" s="37"/>
      <c r="AA43" s="36">
        <f>'bis 31.12.2027'!$M$25-($I43+$K43+$M43+O43+Q43+S43+U43+W43+Y43)</f>
        <v>0</v>
      </c>
      <c r="AB43" s="37"/>
      <c r="AC43" s="36">
        <f>'bis 30.06.2028'!$M$25-($I43+$K43+$M43+O43+Q43+S43+U43+W43+Y43+AA43)</f>
        <v>0</v>
      </c>
      <c r="AD43" s="37"/>
      <c r="AE43" s="36">
        <f>'bis 31.12.2028'!$M$25-($I43+$K43+$M43+O43+Q43+S43+U43+W43+Y43+AA43+AC43)</f>
        <v>0</v>
      </c>
      <c r="AF43" s="37"/>
      <c r="AG43" s="36">
        <f>'bis 30.06.2029'!$M$25-($I43+$K43+$M43+O43+Q43+S43+U43+W43+Y43+AA43+AC43+AE43)</f>
        <v>0</v>
      </c>
      <c r="AH43" s="37"/>
      <c r="AI43" s="36">
        <f>'bis 31.12.2029'!$M$25-($I43+$K43+$M43+O43+Q43+S43+U43+W43+Y43+AA43+AC43+AE43+AG43)</f>
        <v>0</v>
      </c>
      <c r="AJ43" s="37"/>
    </row>
    <row r="44" spans="2:36" x14ac:dyDescent="0.25">
      <c r="B44" s="7"/>
      <c r="C44" s="182"/>
      <c r="D44" s="26" t="s">
        <v>100</v>
      </c>
      <c r="E44" s="36"/>
      <c r="F44" s="24"/>
      <c r="G44" s="36">
        <f t="shared" si="0"/>
        <v>0</v>
      </c>
      <c r="H44" s="24"/>
      <c r="I44" s="36">
        <f>'bis 30.06.2023'!N$25</f>
        <v>0</v>
      </c>
      <c r="J44" s="37"/>
      <c r="K44" s="36">
        <f>'bis 31.12.2023'!$N$25-I44</f>
        <v>0</v>
      </c>
      <c r="L44" s="37"/>
      <c r="M44" s="36">
        <f>'bis 30.06.2024'!$N$25-(I44+K44)</f>
        <v>0</v>
      </c>
      <c r="N44" s="37"/>
      <c r="O44" s="36">
        <f>'bis 31.12.2024'!$N$25-(I44+K44+M44)</f>
        <v>0</v>
      </c>
      <c r="P44" s="37"/>
      <c r="Q44" s="36">
        <f>'bis 30.06.2025'!$N$25-($I44+$K44+$M44+O44)</f>
        <v>0</v>
      </c>
      <c r="R44" s="37"/>
      <c r="S44" s="36">
        <f>'bis 31.12.2025'!$N$25-($I44+$K44+$M44+O44+Q44)</f>
        <v>0</v>
      </c>
      <c r="T44" s="37"/>
      <c r="U44" s="36">
        <f>'bis 30.06.2026'!$N$25-($I44+$K44+$M44+O44+Q44+S44)</f>
        <v>0</v>
      </c>
      <c r="V44" s="37"/>
      <c r="W44" s="36">
        <f>'bis 31.12.2026'!$N$25-($I44+$K44+$M44+O44+Q44+S44+U44)</f>
        <v>0</v>
      </c>
      <c r="X44" s="24"/>
      <c r="Y44" s="36">
        <f>'bis 30.06.2027'!$N$25-($I44+$K44+$M44+O44+Q44+S44+U44+W44)</f>
        <v>0</v>
      </c>
      <c r="Z44" s="37"/>
      <c r="AA44" s="36">
        <f>'bis 31.12.2027'!$N$25-($I44+$K44+$M44+O44+Q44+S44+U44+W44+Y44)</f>
        <v>0</v>
      </c>
      <c r="AB44" s="37"/>
      <c r="AC44" s="36">
        <f>'bis 30.06.2028'!$N$25-($I44+$K44+$M44+O44+Q44+S44+U44+W44+Y44+AA44)</f>
        <v>0</v>
      </c>
      <c r="AD44" s="37"/>
      <c r="AE44" s="36">
        <f>'bis 31.12.2028'!$N$25-($I44+$K44+$M44+O44+Q44+S44+U44+W44+Y44+AA44+AC44)</f>
        <v>0</v>
      </c>
      <c r="AF44" s="37"/>
      <c r="AG44" s="36">
        <f>'bis 30.06.2029'!$N$25-($I44+$K44+$M44+O44+Q44+S44+U44+W44+Y44+AA44+AC44+AE44)</f>
        <v>0</v>
      </c>
      <c r="AH44" s="37"/>
      <c r="AI44" s="36">
        <f>'bis 31.12.2029'!$N$25-($I44+$K44+$M44+O44+Q44+S44+U44+W44+Y44+AA44+AC44+AE44+AG44)</f>
        <v>0</v>
      </c>
      <c r="AJ44" s="37"/>
    </row>
    <row r="45" spans="2:36" x14ac:dyDescent="0.25">
      <c r="B45" s="7"/>
      <c r="C45" s="182"/>
      <c r="D45" s="26" t="s">
        <v>101</v>
      </c>
      <c r="E45" s="36"/>
      <c r="F45" s="24"/>
      <c r="G45" s="36">
        <f t="shared" si="0"/>
        <v>0</v>
      </c>
      <c r="H45" s="24"/>
      <c r="I45" s="36">
        <f>'bis 30.06.2023'!O$25</f>
        <v>0</v>
      </c>
      <c r="J45" s="37"/>
      <c r="K45" s="36">
        <f>'bis 31.12.2023'!$O$25-I45</f>
        <v>0</v>
      </c>
      <c r="L45" s="37"/>
      <c r="M45" s="36">
        <f>'bis 30.06.2024'!$O$25-(I45+K45)</f>
        <v>0</v>
      </c>
      <c r="N45" s="37"/>
      <c r="O45" s="36">
        <f>'bis 31.12.2024'!$O$25-(I45+K45+M45)</f>
        <v>0</v>
      </c>
      <c r="P45" s="37"/>
      <c r="Q45" s="36">
        <f>'bis 30.06.2025'!$O$25-($I45+$K45+$M45+O45)</f>
        <v>0</v>
      </c>
      <c r="R45" s="37"/>
      <c r="S45" s="36">
        <f>'bis 31.12.2025'!$O$25-($I45+$K45+$M45+O45+Q45)</f>
        <v>0</v>
      </c>
      <c r="T45" s="37"/>
      <c r="U45" s="36">
        <f>'bis 30.06.2026'!$O$25-($I45+$K45+$M45+O45+Q45+S45)</f>
        <v>0</v>
      </c>
      <c r="V45" s="37"/>
      <c r="W45" s="36">
        <f>'bis 31.12.2026'!$O$25-($I45+$K45+$M45+O45+Q45+S45+U45)</f>
        <v>0</v>
      </c>
      <c r="X45" s="24"/>
      <c r="Y45" s="36">
        <f>'bis 30.06.2027'!$O$25-($I45+$K45+$M45+O45+Q45+S45+U45+W45)</f>
        <v>0</v>
      </c>
      <c r="Z45" s="37"/>
      <c r="AA45" s="36">
        <f>'bis 31.12.2027'!$O$25-($I45+$K45+$M45+O45+Q45+S45+U45+W45+Y45)</f>
        <v>0</v>
      </c>
      <c r="AB45" s="37"/>
      <c r="AC45" s="36">
        <f>'bis 30.06.2028'!$O$25-($I45+$K45+$M45+O45+Q45+S45+U45+W45+Y45+AA45)</f>
        <v>0</v>
      </c>
      <c r="AD45" s="37"/>
      <c r="AE45" s="36">
        <f>'bis 31.12.2028'!$O$25-($I45+$K45+$M45+O45+Q45+S45+U45+W45+Y45+AA45+AC45)</f>
        <v>0</v>
      </c>
      <c r="AF45" s="37"/>
      <c r="AG45" s="36">
        <f>'bis 30.06.2029'!$O$25-($I45+$K45+$M45+O45+Q45+S45+U45+W45+Y45+AA45+AC45+AE45)</f>
        <v>0</v>
      </c>
      <c r="AH45" s="37"/>
      <c r="AI45" s="36">
        <f>'bis 31.12.2029'!$O$25-($I45+$K45+$M45+O45+Q45+S45+U45+W45+Y45+AA45+AC45+AE45+AG45)</f>
        <v>0</v>
      </c>
      <c r="AJ45" s="37"/>
    </row>
    <row r="46" spans="2:36" x14ac:dyDescent="0.25">
      <c r="B46" s="7"/>
      <c r="C46" s="183"/>
      <c r="D46" s="26" t="s">
        <v>102</v>
      </c>
      <c r="E46" s="36"/>
      <c r="F46" s="24"/>
      <c r="G46" s="36">
        <f t="shared" si="0"/>
        <v>0</v>
      </c>
      <c r="H46" s="24"/>
      <c r="I46" s="36">
        <f>'bis 30.06.2023'!P$25</f>
        <v>0</v>
      </c>
      <c r="J46" s="37"/>
      <c r="K46" s="36">
        <f>'bis 30.06.2023'!$P$25-I46</f>
        <v>0</v>
      </c>
      <c r="L46" s="37"/>
      <c r="M46" s="36">
        <f>'bis 30.06.2024'!$P$25-(I46+K46)</f>
        <v>0</v>
      </c>
      <c r="N46" s="37"/>
      <c r="O46" s="36">
        <f>'bis 31.12.2024'!$P$25-(I46+K46+M46)</f>
        <v>0</v>
      </c>
      <c r="P46" s="37"/>
      <c r="Q46" s="36">
        <f>'bis 30.06.2025'!$P$25-($I46+$K46+$M46+O46)</f>
        <v>0</v>
      </c>
      <c r="R46" s="37"/>
      <c r="S46" s="36">
        <f>'bis 31.12.2025'!$P$25-($I46+$K46+$M46+O46+Q46)</f>
        <v>0</v>
      </c>
      <c r="T46" s="37"/>
      <c r="U46" s="36">
        <f>'bis 30.06.2026'!$P$25-($I46+$K46+$M46+O46+Q46+S46)</f>
        <v>0</v>
      </c>
      <c r="V46" s="37"/>
      <c r="W46" s="36">
        <f>'bis 31.12.2026'!$P$25-($I46+$K46+$M46+O46+Q46+S46+U46)</f>
        <v>0</v>
      </c>
      <c r="X46" s="24"/>
      <c r="Y46" s="36">
        <f>'bis 30.06.2027'!$P$25-($I46+$K46+$M46+O46+Q46+S46+U46+W46)</f>
        <v>0</v>
      </c>
      <c r="Z46" s="37"/>
      <c r="AA46" s="36">
        <f>'bis 31.12.2027'!$P$25-($I46+$K46+$M46+O46+Q46+S46+U46+W46+Y46)</f>
        <v>0</v>
      </c>
      <c r="AB46" s="37"/>
      <c r="AC46" s="36">
        <f>'bis 30.06.2028'!$P$25-($I46+$K46+$M46+O46+Q46+S46+U46+W46+Y46+AA46)</f>
        <v>0</v>
      </c>
      <c r="AD46" s="37"/>
      <c r="AE46" s="36">
        <f>'bis 31.12.2028'!$P$25-($I46+$K46+$M46+O46+Q46+S46+U46+W46+Y46+AA46+AC46)</f>
        <v>0</v>
      </c>
      <c r="AF46" s="37"/>
      <c r="AG46" s="36">
        <f>'bis 30.06.2029'!$P$25-($I46+$K46+$M46+O46+Q46+S46+U46+W46+Y46+AA46+AC46+AE46)</f>
        <v>0</v>
      </c>
      <c r="AH46" s="37"/>
      <c r="AI46" s="36">
        <f>'bis 31.12.2029'!$P$25-($I46+$K46+$M46+O46+Q46+S46+U46+W46+Y46+AA46+AC46+AE46+AG46)</f>
        <v>0</v>
      </c>
      <c r="AJ46" s="37"/>
    </row>
    <row r="47" spans="2:36" ht="27.6" x14ac:dyDescent="0.25">
      <c r="B47" s="7"/>
      <c r="C47" s="23" t="s">
        <v>33</v>
      </c>
      <c r="D47" s="26" t="s">
        <v>34</v>
      </c>
      <c r="E47" s="36">
        <f>Overview!F22</f>
        <v>0</v>
      </c>
      <c r="F47" s="24"/>
      <c r="G47" s="36">
        <f t="shared" si="0"/>
        <v>0</v>
      </c>
      <c r="H47" s="24"/>
      <c r="I47" s="36">
        <f>'bis 30.06.2023'!G$26</f>
        <v>0</v>
      </c>
      <c r="J47" s="37"/>
      <c r="K47" s="36">
        <f>'bis 31.12.2023'!G$26-I47</f>
        <v>0</v>
      </c>
      <c r="L47" s="37"/>
      <c r="M47" s="36">
        <f>'bis 30.06.2024'!$G$26-(I47+K47)</f>
        <v>0</v>
      </c>
      <c r="N47" s="37"/>
      <c r="O47" s="36">
        <f>'bis 31.12.2024'!$G$26-(I47+K47+M47)</f>
        <v>0</v>
      </c>
      <c r="P47" s="37"/>
      <c r="Q47" s="36">
        <f>'bis 30.06.2025'!$G$26-($I47+$K47+$M47+O47)</f>
        <v>0</v>
      </c>
      <c r="R47" s="37"/>
      <c r="S47" s="36">
        <f>'bis 31.12.2025'!$G$26-($I47+$K47+$M47+O47+Q47)</f>
        <v>0</v>
      </c>
      <c r="T47" s="37"/>
      <c r="U47" s="36">
        <f>'bis 30.06.2026'!$G$26-($I47+$K47+$M47+O47+Q47+S47)</f>
        <v>0</v>
      </c>
      <c r="V47" s="37"/>
      <c r="W47" s="36">
        <f>'bis 31.12.2026'!$G$26-($I47+$K47+$M47+O47+Q47+S47+U47)</f>
        <v>0</v>
      </c>
      <c r="X47" s="24"/>
      <c r="Y47" s="36">
        <f>'bis 30.06.2027'!$G$26-($I47+$K47+$M47+O47+Q47+S47+U47+W47)</f>
        <v>0</v>
      </c>
      <c r="Z47" s="37"/>
      <c r="AA47" s="36">
        <f>'bis 31.12.2027'!$G$26-($I47+$K47+$M47+O47+Q47+S47+U47+W47+Y47)</f>
        <v>0</v>
      </c>
      <c r="AB47" s="37"/>
      <c r="AC47" s="36">
        <f>'bis 30.06.2028'!$G$26-($I47+$K47+$M47+O47+Q47+S47+U47+W47+Y47+AA47)</f>
        <v>0</v>
      </c>
      <c r="AD47" s="37"/>
      <c r="AE47" s="36">
        <f>'bis 31.12.2028'!$G$26-($I47+$K47+$M47+O47+Q47+S47+U47+W47+Y47+AA47+AC47)</f>
        <v>0</v>
      </c>
      <c r="AF47" s="37"/>
      <c r="AG47" s="36">
        <f>'bis 30.06.2029'!$G$26-($I47+$K47+$M47+O47+Q47+S47+U47+W47+Y47+AA47+AC47+AE47)</f>
        <v>0</v>
      </c>
      <c r="AH47" s="37"/>
      <c r="AI47" s="36">
        <f>'bis 31.12.2029'!$G$26-($I47+$K47+$M47+O47+Q47+S47+U47+W47+Y47+AA47+AC47+AE47+AG47)</f>
        <v>0</v>
      </c>
      <c r="AJ47" s="37"/>
    </row>
    <row r="48" spans="2:36" x14ac:dyDescent="0.25">
      <c r="B48" s="7"/>
      <c r="C48" s="181"/>
      <c r="D48" s="26" t="s">
        <v>84</v>
      </c>
      <c r="E48" s="36"/>
      <c r="F48" s="24"/>
      <c r="G48" s="36">
        <f t="shared" si="0"/>
        <v>0</v>
      </c>
      <c r="H48" s="24"/>
      <c r="I48" s="36">
        <f>'bis 30.06.2023'!H$26</f>
        <v>0</v>
      </c>
      <c r="J48" s="37"/>
      <c r="K48" s="36">
        <f>'bis 31.12.2023'!H$26-I48</f>
        <v>0</v>
      </c>
      <c r="L48" s="37"/>
      <c r="M48" s="36">
        <f>'bis 30.06.2024'!$H$26-(I48+K48)</f>
        <v>0</v>
      </c>
      <c r="N48" s="37"/>
      <c r="O48" s="36">
        <f>'bis 31.12.2024'!$H$26-(I48+K48+M48)</f>
        <v>0</v>
      </c>
      <c r="P48" s="37"/>
      <c r="Q48" s="36">
        <f>'bis 30.06.2025'!$H$26-($I48+$K48+$M48+O48)</f>
        <v>0</v>
      </c>
      <c r="R48" s="37"/>
      <c r="S48" s="36">
        <f>'bis 31.12.2025'!$H$26-($I48+$K48+$M48+O48+Q48)</f>
        <v>0</v>
      </c>
      <c r="T48" s="37"/>
      <c r="U48" s="36">
        <f>'bis 30.06.2026'!$H$26-($I48+$K48+$M48+O48+Q48+S48)</f>
        <v>0</v>
      </c>
      <c r="V48" s="37"/>
      <c r="W48" s="36">
        <f>'bis 31.12.2026'!$H$26-($I48+$K48+$M48+O48+Q48+S48+U48)</f>
        <v>0</v>
      </c>
      <c r="X48" s="24"/>
      <c r="Y48" s="36">
        <f>'bis 30.06.2027'!$H$26-($I48+$K48+$M48+O48+Q48+S48+U48+W48)</f>
        <v>0</v>
      </c>
      <c r="Z48" s="37"/>
      <c r="AA48" s="36">
        <f>'bis 31.12.2027'!$H$26-($I48+$K48+$M48+O48+Q48+S48+U48+W48+Y48)</f>
        <v>0</v>
      </c>
      <c r="AB48" s="37"/>
      <c r="AC48" s="36">
        <f>'bis 30.06.2028'!$H$26-($I48+$K48+$M48+O48+Q48+S48+U48+W48+Y48+AA48)</f>
        <v>0</v>
      </c>
      <c r="AD48" s="37"/>
      <c r="AE48" s="36">
        <f>'bis 31.12.2028'!$H$26-($I48+$K48+$M48+O48+Q48+S48+U48+W48+Y48+AA48+AC48)</f>
        <v>0</v>
      </c>
      <c r="AF48" s="37"/>
      <c r="AG48" s="36">
        <f>'bis 30.06.2029'!$H$26-($I48+$K48+$M48+O48+Q48+S48+U48+W48+Y48+AA48+AC48+AE48)</f>
        <v>0</v>
      </c>
      <c r="AH48" s="37"/>
      <c r="AI48" s="36">
        <f>'bis 31.12.2029'!$H$26-($I48+$K48+$M48+O48+Q48+S48+U48+W48+Y48+AA48+AC48+AE48+AG48)</f>
        <v>0</v>
      </c>
      <c r="AJ48" s="37"/>
    </row>
    <row r="49" spans="2:36" x14ac:dyDescent="0.25">
      <c r="B49" s="7"/>
      <c r="C49" s="182"/>
      <c r="D49" s="26" t="s">
        <v>82</v>
      </c>
      <c r="E49" s="36"/>
      <c r="F49" s="24"/>
      <c r="G49" s="36">
        <f t="shared" si="0"/>
        <v>0</v>
      </c>
      <c r="H49" s="24"/>
      <c r="I49" s="36">
        <f>'bis 30.06.2023'!I$26</f>
        <v>0</v>
      </c>
      <c r="J49" s="37"/>
      <c r="K49" s="36">
        <f>'bis 31.12.2023'!I$26-I49</f>
        <v>0</v>
      </c>
      <c r="L49" s="37"/>
      <c r="M49" s="36">
        <f>'bis 30.06.2024'!$I$26-(I49+K49)</f>
        <v>0</v>
      </c>
      <c r="N49" s="37"/>
      <c r="O49" s="36">
        <f>'bis 31.12.2024'!$I$26-(I49+K49+M49)</f>
        <v>0</v>
      </c>
      <c r="P49" s="37"/>
      <c r="Q49" s="36">
        <f>'bis 30.06.2025'!$I$26-($I49+$K49+$M49+O49)</f>
        <v>0</v>
      </c>
      <c r="R49" s="37"/>
      <c r="S49" s="36">
        <f>'bis 31.12.2025'!$I$26-($I49+$K49+$M49+O49+Q49)</f>
        <v>0</v>
      </c>
      <c r="T49" s="37"/>
      <c r="U49" s="36">
        <f>'bis 30.06.2026'!$I$26-($I49+$K49+$M49+O49+Q49+S49)</f>
        <v>0</v>
      </c>
      <c r="V49" s="37"/>
      <c r="W49" s="36">
        <f>'bis 31.12.2026'!$I$26-($I49+$K49+$M49+O49+Q49+S49+U49)</f>
        <v>0</v>
      </c>
      <c r="X49" s="24"/>
      <c r="Y49" s="36">
        <f>'bis 30.06.2027'!$I$26-($I49+$K49+$M49+O49+Q49+S49+U49+W49)</f>
        <v>0</v>
      </c>
      <c r="Z49" s="37"/>
      <c r="AA49" s="36">
        <f>'bis 31.12.2027'!$I$26-($I49+$K49+$M49+O49+Q49+S49+U49+W49+Y49)</f>
        <v>0</v>
      </c>
      <c r="AB49" s="37"/>
      <c r="AC49" s="36">
        <f>'bis 30.06.2028'!$I$26-($I49+$K49+$M49+O49+Q49+S49+U49+W49+Y49+AA49)</f>
        <v>0</v>
      </c>
      <c r="AD49" s="37"/>
      <c r="AE49" s="36">
        <f>'bis 31.12.2028'!$I$26-($I49+$K49+$M49+O49+Q49+S49+U49+W49+Y49+AA49+AC49)</f>
        <v>0</v>
      </c>
      <c r="AF49" s="37"/>
      <c r="AG49" s="36">
        <f>'bis 30.06.2029'!$I$26-($I49+$K49+$M49+O49+Q49+S49+U49+W49+Y49+AA49+AC49+AE49)</f>
        <v>0</v>
      </c>
      <c r="AH49" s="37"/>
      <c r="AI49" s="36">
        <f>'bis 31.12.2029'!$I$26-($I49+$K49+$M49+O49+Q49+S49+U49+W49+Y49+AA49+AC49+AE49+AG49)</f>
        <v>0</v>
      </c>
      <c r="AJ49" s="37"/>
    </row>
    <row r="50" spans="2:36" x14ac:dyDescent="0.25">
      <c r="B50" s="7"/>
      <c r="C50" s="182"/>
      <c r="D50" s="26" t="s">
        <v>83</v>
      </c>
      <c r="E50" s="36"/>
      <c r="F50" s="24"/>
      <c r="G50" s="36">
        <f t="shared" si="0"/>
        <v>0</v>
      </c>
      <c r="H50" s="24"/>
      <c r="I50" s="36">
        <f>'bis 30.06.2023'!J$26</f>
        <v>0</v>
      </c>
      <c r="J50" s="37"/>
      <c r="K50" s="36">
        <f>'bis 31.12.2023'!J$26-I50</f>
        <v>0</v>
      </c>
      <c r="L50" s="37"/>
      <c r="M50" s="36">
        <f>'bis 30.06.2024'!$J$26-(I50+K50)</f>
        <v>0</v>
      </c>
      <c r="N50" s="37"/>
      <c r="O50" s="36">
        <f>'bis 31.12.2024'!$J$26-(I50+K50+M50)</f>
        <v>0</v>
      </c>
      <c r="P50" s="37"/>
      <c r="Q50" s="36">
        <f>'bis 30.06.2025'!$J$26-($I50+$K50+$M50+O50)</f>
        <v>0</v>
      </c>
      <c r="R50" s="37"/>
      <c r="S50" s="36">
        <f>'bis 31.12.2025'!$J$26-($I50+$K50+$M50+O50+Q50)</f>
        <v>0</v>
      </c>
      <c r="T50" s="37"/>
      <c r="U50" s="36">
        <f>'bis 30.06.2026'!$J$26-($I50+$K50+$M50+O50+Q50+S50)</f>
        <v>0</v>
      </c>
      <c r="V50" s="37"/>
      <c r="W50" s="36">
        <f>'bis 31.12.2026'!$J$26-($I50+$K50+$M50+O50+Q50+S50+U50)</f>
        <v>0</v>
      </c>
      <c r="X50" s="24"/>
      <c r="Y50" s="36">
        <f>'bis 30.06.2027'!$J$26-($I50+$K50+$M50+O50+Q50+S50+U50+W50)</f>
        <v>0</v>
      </c>
      <c r="Z50" s="37"/>
      <c r="AA50" s="36">
        <f>'bis 31.12.2027'!$J$26-($I50+$K50+$M50+O50+Q50+S50+U50+W50+Y50)</f>
        <v>0</v>
      </c>
      <c r="AB50" s="37"/>
      <c r="AC50" s="36">
        <f>'bis 30.06.2028'!$J$26-($I50+$K50+$M50+O50+Q50+S50+U50+W50+Y50+AA50)</f>
        <v>0</v>
      </c>
      <c r="AD50" s="37"/>
      <c r="AE50" s="36">
        <f>'bis 31.12.2028'!$J$26-($I50+$K50+$M50+O50+Q50+S50+U50+W50+Y50+AA50+AC50)</f>
        <v>0</v>
      </c>
      <c r="AF50" s="37"/>
      <c r="AG50" s="36">
        <f>'bis 30.06.2029'!$J$26-($I50+$K50+$M50+O50+Q50+S50+U50+W50+Y50+AA50+AC50+AE50)</f>
        <v>0</v>
      </c>
      <c r="AH50" s="37"/>
      <c r="AI50" s="36">
        <f>'bis 31.12.2029'!$J$26-($I50+$K50+$M50+O50+Q50+S50+U50+W50+Y50+AA50+AC50+AE50+AG50)</f>
        <v>0</v>
      </c>
      <c r="AJ50" s="37"/>
    </row>
    <row r="51" spans="2:36" x14ac:dyDescent="0.25">
      <c r="B51" s="7"/>
      <c r="C51" s="182"/>
      <c r="D51" s="26" t="s">
        <v>97</v>
      </c>
      <c r="E51" s="36"/>
      <c r="F51" s="24"/>
      <c r="G51" s="36">
        <f t="shared" si="0"/>
        <v>0</v>
      </c>
      <c r="H51" s="24"/>
      <c r="I51" s="36">
        <f>'bis 30.06.2023'!K$26</f>
        <v>0</v>
      </c>
      <c r="J51" s="37"/>
      <c r="K51" s="36">
        <f>'bis 30.06.2023'!K$26-I51</f>
        <v>0</v>
      </c>
      <c r="L51" s="37"/>
      <c r="M51" s="36">
        <f>'bis 30.06.2024'!$K$26-(I51+K51)</f>
        <v>0</v>
      </c>
      <c r="N51" s="37"/>
      <c r="O51" s="36">
        <f>'bis 31.12.2024'!$K$26-(I51+K51+M51)</f>
        <v>0</v>
      </c>
      <c r="P51" s="37"/>
      <c r="Q51" s="36">
        <f>'bis 30.06.2025'!$K$26-($I51+$K51+$M51+O51)</f>
        <v>0</v>
      </c>
      <c r="R51" s="37"/>
      <c r="S51" s="36">
        <f>'bis 31.12.2025'!$K$26-($I51+$K51+$M51+O51+Q51)</f>
        <v>0</v>
      </c>
      <c r="T51" s="37"/>
      <c r="U51" s="36">
        <f>'bis 30.06.2026'!$K$26-($I51+$K51+$M51+O51+Q51+S51)</f>
        <v>0</v>
      </c>
      <c r="V51" s="37"/>
      <c r="W51" s="36">
        <f>'bis 31.12.2026'!$K$26-($I51+$K51+$M51+O51+Q51+S51+U51)</f>
        <v>0</v>
      </c>
      <c r="X51" s="24"/>
      <c r="Y51" s="36">
        <f>'bis 30.06.2027'!$K$26-($I51+$K51+$M51+O51+Q51+S51+U51+W51)</f>
        <v>0</v>
      </c>
      <c r="Z51" s="37"/>
      <c r="AA51" s="36">
        <f>'bis 31.12.2027'!$K$26-($I51+$K51+$M51+O51+Q51+S51+U51+W51+Y51)</f>
        <v>0</v>
      </c>
      <c r="AB51" s="37"/>
      <c r="AC51" s="36">
        <f>'bis 30.06.2028'!$K$26-($I51+$K51+$M51+O51+Q51+S51+U51+W51+Y51+AA51)</f>
        <v>0</v>
      </c>
      <c r="AD51" s="37"/>
      <c r="AE51" s="36">
        <f>'bis 31.12.2028'!$K$26-($I51+$K51+$M51+O51+Q51+S51+U51+W51+Y51+AA51+AC51)</f>
        <v>0</v>
      </c>
      <c r="AF51" s="37"/>
      <c r="AG51" s="36">
        <f>'bis 30.06.2029'!$K$26-($I51+$K51+$M51+O51+Q51+S51+U51+W51+Y51+AA51+AC51+AE51)</f>
        <v>0</v>
      </c>
      <c r="AH51" s="37"/>
      <c r="AI51" s="36">
        <f>'bis 31.12.2029'!$K$26-($I51+$K51+$M51+O51+Q51+S51+U51+W51+Y51+AA51+AC51+AE51+AG51)</f>
        <v>0</v>
      </c>
      <c r="AJ51" s="37"/>
    </row>
    <row r="52" spans="2:36" x14ac:dyDescent="0.25">
      <c r="B52" s="7"/>
      <c r="C52" s="182"/>
      <c r="D52" s="26" t="s">
        <v>98</v>
      </c>
      <c r="E52" s="36"/>
      <c r="F52" s="24"/>
      <c r="G52" s="36">
        <f t="shared" si="0"/>
        <v>0</v>
      </c>
      <c r="H52" s="24"/>
      <c r="I52" s="36">
        <f>'bis 30.06.2023'!L$26</f>
        <v>0</v>
      </c>
      <c r="J52" s="37"/>
      <c r="K52" s="36">
        <f>'bis 31.12.2023'!L$26-I52</f>
        <v>0</v>
      </c>
      <c r="L52" s="37"/>
      <c r="M52" s="36">
        <f>'bis 30.06.2024'!$L$26-(I52+K52)</f>
        <v>0</v>
      </c>
      <c r="N52" s="37"/>
      <c r="O52" s="36">
        <f>'bis 31.12.2024'!$L$26-(I52+K52+M52)</f>
        <v>0</v>
      </c>
      <c r="P52" s="37"/>
      <c r="Q52" s="36">
        <f>'bis 30.06.2025'!$L$26-($I52+$K52+$M52+O52)</f>
        <v>0</v>
      </c>
      <c r="R52" s="37"/>
      <c r="S52" s="36">
        <f>'bis 31.12.2025'!$L$26-($I52+$K52+$M52+O52+Q52)</f>
        <v>0</v>
      </c>
      <c r="T52" s="37"/>
      <c r="U52" s="36">
        <f>'bis 30.06.2026'!$L$26-($I52+$K52+$M52+O52+Q52+S52)</f>
        <v>0</v>
      </c>
      <c r="V52" s="37"/>
      <c r="W52" s="36">
        <f>'bis 31.12.2026'!$L$26-($I52+$K52+$M52+O52+Q52+S52+U52)</f>
        <v>0</v>
      </c>
      <c r="X52" s="24"/>
      <c r="Y52" s="36">
        <f>'bis 30.06.2027'!$L$26-($I52+$K52+$M52+O52+Q52+S52+U52+W52)</f>
        <v>0</v>
      </c>
      <c r="Z52" s="37"/>
      <c r="AA52" s="36">
        <f>'bis 31.12.2027'!$L$26-($I52+$K52+$M52+O52+Q52+S52+U52+W52+Y52)</f>
        <v>0</v>
      </c>
      <c r="AB52" s="37"/>
      <c r="AC52" s="36">
        <f>'bis 30.06.2028'!$L$26-($I52+$K52+$M52+O52+Q52+S52+U52+W52+Y52+AA52)</f>
        <v>0</v>
      </c>
      <c r="AD52" s="37"/>
      <c r="AE52" s="36">
        <f>'bis 31.12.2028'!$L$26-($I52+$K52+$M52+O52+Q52+S52+U52+W52+Y52+AA52+AC52)</f>
        <v>0</v>
      </c>
      <c r="AF52" s="37"/>
      <c r="AG52" s="36">
        <f>'bis 30.06.2029'!$L$26-($I52+$K52+$M52+O52+Q52+S52+U52+W52+Y52+AA52+AC52+AE52)</f>
        <v>0</v>
      </c>
      <c r="AH52" s="37"/>
      <c r="AI52" s="36">
        <f>'bis 31.12.2029'!$L$26-($I52+$K52+$M52+O52+Q52+S52+U52+W52+Y52+AA52+AC52+AE52+AG52)</f>
        <v>0</v>
      </c>
      <c r="AJ52" s="37"/>
    </row>
    <row r="53" spans="2:36" x14ac:dyDescent="0.25">
      <c r="B53" s="7"/>
      <c r="C53" s="182"/>
      <c r="D53" s="26" t="s">
        <v>99</v>
      </c>
      <c r="E53" s="36"/>
      <c r="F53" s="24"/>
      <c r="G53" s="36">
        <f t="shared" si="0"/>
        <v>0</v>
      </c>
      <c r="H53" s="24"/>
      <c r="I53" s="36">
        <f>'bis 30.06.2023'!M$26</f>
        <v>0</v>
      </c>
      <c r="J53" s="37"/>
      <c r="K53" s="36">
        <f>'bis 31.12.2023'!M$26-I53</f>
        <v>0</v>
      </c>
      <c r="L53" s="37"/>
      <c r="M53" s="36">
        <f>'bis 30.06.2024'!$M$26-(I53+K53)</f>
        <v>0</v>
      </c>
      <c r="N53" s="37"/>
      <c r="O53" s="36">
        <f>'bis 31.12.2024'!$M$26-(I53+K53+M53)</f>
        <v>0</v>
      </c>
      <c r="P53" s="37"/>
      <c r="Q53" s="36">
        <f>'bis 30.06.2025'!$M$26-($I53+$K53+$M53+O53)</f>
        <v>0</v>
      </c>
      <c r="R53" s="37"/>
      <c r="S53" s="36">
        <f>'bis 31.12.2025'!$M$26-($I53+$K53+$M53+O53+Q53)</f>
        <v>0</v>
      </c>
      <c r="T53" s="37"/>
      <c r="U53" s="36">
        <f>'bis 30.06.2026'!$M$26-($I53+$K53+$M53+O53+Q53+S53)</f>
        <v>0</v>
      </c>
      <c r="V53" s="37"/>
      <c r="W53" s="36">
        <f>'bis 31.12.2026'!$M$26-($I53+$K53+$M53+O53+Q53+S53+U53)</f>
        <v>0</v>
      </c>
      <c r="X53" s="24"/>
      <c r="Y53" s="36">
        <f>'bis 30.06.2027'!$M$26-($I53+$K53+$M53+O53+Q53+S53+U53+W53)</f>
        <v>0</v>
      </c>
      <c r="Z53" s="37"/>
      <c r="AA53" s="36">
        <f>'bis 31.12.2027'!$M$26-($I53+$K53+$M53+O53+Q53+S53+U53+W53+Y53)</f>
        <v>0</v>
      </c>
      <c r="AB53" s="37"/>
      <c r="AC53" s="36">
        <f>'bis 30.06.2028'!$M$26-($I53+$K53+$M53+O53+Q53+S53+U53+W53+Y53+AA53)</f>
        <v>0</v>
      </c>
      <c r="AD53" s="37"/>
      <c r="AE53" s="36">
        <f>'bis 31.12.2028'!$M$26-($I53+$K53+$M53+O53+Q53+S53+U53+W53+Y53+AA53+AC53)</f>
        <v>0</v>
      </c>
      <c r="AF53" s="37"/>
      <c r="AG53" s="36">
        <f>'bis 30.06.2029'!$M$26-($I53+$K53+$M53+O53+Q53+S53+U53+W53+Y53+AA53+AC53+AE53)</f>
        <v>0</v>
      </c>
      <c r="AH53" s="37"/>
      <c r="AI53" s="36">
        <f>'bis 31.12.2029'!$M$26-($I53+$K53+$M53+O53+Q53+S53+U53+W53+Y53+AA53+AC53+AE53+AG53)</f>
        <v>0</v>
      </c>
      <c r="AJ53" s="37"/>
    </row>
    <row r="54" spans="2:36" x14ac:dyDescent="0.25">
      <c r="B54" s="7"/>
      <c r="C54" s="182"/>
      <c r="D54" s="26" t="s">
        <v>100</v>
      </c>
      <c r="E54" s="36"/>
      <c r="F54" s="24"/>
      <c r="G54" s="36">
        <f t="shared" si="0"/>
        <v>0</v>
      </c>
      <c r="H54" s="24"/>
      <c r="I54" s="36">
        <f>'bis 30.06.2023'!N$26</f>
        <v>0</v>
      </c>
      <c r="J54" s="37"/>
      <c r="K54" s="36">
        <f>'bis 31.12.2023'!N$26-I54</f>
        <v>0</v>
      </c>
      <c r="L54" s="37"/>
      <c r="M54" s="36">
        <f>'bis 30.06.2024'!$N$26-(I54+K54)</f>
        <v>0</v>
      </c>
      <c r="N54" s="37"/>
      <c r="O54" s="36">
        <f>'bis 31.12.2024'!$N$26-(I54+K54+M54)</f>
        <v>0</v>
      </c>
      <c r="P54" s="37"/>
      <c r="Q54" s="36">
        <f>'bis 30.06.2025'!$N$26-($I54+$K54+$M54+O54)</f>
        <v>0</v>
      </c>
      <c r="R54" s="37"/>
      <c r="S54" s="36">
        <f>'bis 31.12.2025'!$N$26-($I54+$K54+$M54+O54+Q54)</f>
        <v>0</v>
      </c>
      <c r="T54" s="37"/>
      <c r="U54" s="36">
        <f>'bis 30.06.2026'!$N$26-($I54+$K54+$M54+O54+Q54+S54)</f>
        <v>0</v>
      </c>
      <c r="V54" s="37"/>
      <c r="W54" s="36">
        <f>'bis 31.12.2026'!$N$26-($I54+$K54+$M54+O54+Q54+S54+U54)</f>
        <v>0</v>
      </c>
      <c r="X54" s="24"/>
      <c r="Y54" s="36">
        <f>'bis 30.06.2027'!$N$26-($I54+$K54+$M54+O54+Q54+S54+U54+W54)</f>
        <v>0</v>
      </c>
      <c r="Z54" s="37"/>
      <c r="AA54" s="36">
        <f>'bis 31.12.2027'!$N$26-($I54+$K54+$M54+O54+Q54+S54+U54+W54+Y54)</f>
        <v>0</v>
      </c>
      <c r="AB54" s="37"/>
      <c r="AC54" s="36">
        <f>'bis 30.06.2028'!$N$26-($I54+$K54+$M54+O54+Q54+S54+U54+W54+Y54+AA54)</f>
        <v>0</v>
      </c>
      <c r="AD54" s="37"/>
      <c r="AE54" s="36">
        <f>'bis 31.12.2028'!$N$26-($I54+$K54+$M54+O54+Q54+S54+U54+W54+Y54+AA54+AC54)</f>
        <v>0</v>
      </c>
      <c r="AF54" s="37"/>
      <c r="AG54" s="36">
        <f>'bis 30.06.2029'!$N$26-($I54+$K54+$M54+O54+Q54+S54+U54+W54+Y54+AA54+AC54+AE54)</f>
        <v>0</v>
      </c>
      <c r="AH54" s="37"/>
      <c r="AI54" s="36">
        <f>'bis 31.12.2029'!$N$26-($I54+$K54+$M54+O54+Q54+S54+U54+W54+Y54+AA54+AC54+AE54+AG54)</f>
        <v>0</v>
      </c>
      <c r="AJ54" s="37"/>
    </row>
    <row r="55" spans="2:36" x14ac:dyDescent="0.25">
      <c r="B55" s="7"/>
      <c r="C55" s="182"/>
      <c r="D55" s="26" t="s">
        <v>101</v>
      </c>
      <c r="E55" s="36"/>
      <c r="F55" s="24"/>
      <c r="G55" s="36">
        <f t="shared" si="0"/>
        <v>0</v>
      </c>
      <c r="H55" s="24"/>
      <c r="I55" s="36">
        <f>'bis 30.06.2023'!O$26</f>
        <v>0</v>
      </c>
      <c r="J55" s="37"/>
      <c r="K55" s="36">
        <f>'bis 31.12.2023'!O$26-I55</f>
        <v>0</v>
      </c>
      <c r="L55" s="37"/>
      <c r="M55" s="36">
        <f>'bis 30.06.2024'!$O$26-(I55+K55)</f>
        <v>0</v>
      </c>
      <c r="N55" s="37"/>
      <c r="O55" s="36">
        <f>'bis 31.12.2024'!$O$26-(I55+K55+M55)</f>
        <v>0</v>
      </c>
      <c r="P55" s="37"/>
      <c r="Q55" s="36">
        <f>'bis 30.06.2025'!$O$26-($I55+$K55+$M55+O55)</f>
        <v>0</v>
      </c>
      <c r="R55" s="37"/>
      <c r="S55" s="36">
        <f>'bis 31.12.2025'!$O$26-($I55+$K55+$M55+O55+Q55)</f>
        <v>0</v>
      </c>
      <c r="T55" s="37"/>
      <c r="U55" s="36">
        <f>'bis 30.06.2026'!$O$26-($I55+$K55+$M55+O55+Q55+S55)</f>
        <v>0</v>
      </c>
      <c r="V55" s="37"/>
      <c r="W55" s="36">
        <f>'bis 31.12.2026'!$O$26-($I55+$K55+$M55+O55+Q55+S55+U55)</f>
        <v>0</v>
      </c>
      <c r="X55" s="24"/>
      <c r="Y55" s="36">
        <f>'bis 30.06.2027'!$O$26-($I55+$K55+$M55+O55+Q55+S55+U55+W55)</f>
        <v>0</v>
      </c>
      <c r="Z55" s="37"/>
      <c r="AA55" s="36">
        <f>'bis 31.12.2027'!$O$26-($I55+$K55+$M55+O55+Q55+S55+U55+W55+Y55)</f>
        <v>0</v>
      </c>
      <c r="AB55" s="37"/>
      <c r="AC55" s="36">
        <f>'bis 30.06.2028'!$O$26-($I55+$K55+$M55+O55+Q55+S55+U55+W55+Y55+AA55)</f>
        <v>0</v>
      </c>
      <c r="AD55" s="37"/>
      <c r="AE55" s="36">
        <f>'bis 31.12.2028'!$O$26-($I55+$K55+$M55+O55+Q55+S55+U55+W55+Y55+AA55+AC55)</f>
        <v>0</v>
      </c>
      <c r="AF55" s="37"/>
      <c r="AG55" s="36">
        <f>'bis 30.06.2029'!$O$26-($I55+$K55+$M55+O55+Q55+S55+U55+W55+Y55+AA55+AC55+AE55)</f>
        <v>0</v>
      </c>
      <c r="AH55" s="37"/>
      <c r="AI55" s="36">
        <f>'bis 31.12.2029'!$O$26-($I55+$K55+$M55+O55+Q55+S55+U55+W55+Y55+AA55+AC55+AE55+AG55)</f>
        <v>0</v>
      </c>
      <c r="AJ55" s="37"/>
    </row>
    <row r="56" spans="2:36" x14ac:dyDescent="0.25">
      <c r="B56" s="7"/>
      <c r="C56" s="183"/>
      <c r="D56" s="26" t="s">
        <v>102</v>
      </c>
      <c r="E56" s="36"/>
      <c r="F56" s="24"/>
      <c r="G56" s="36">
        <f t="shared" si="0"/>
        <v>0</v>
      </c>
      <c r="H56" s="24"/>
      <c r="I56" s="36">
        <f>'bis 30.06.2023'!P$26</f>
        <v>0</v>
      </c>
      <c r="J56" s="37"/>
      <c r="K56" s="36">
        <f>'bis 30.06.2023'!P$26-I56</f>
        <v>0</v>
      </c>
      <c r="L56" s="37"/>
      <c r="M56" s="36">
        <f>'bis 30.06.2024'!$P$26-(I56+K56)</f>
        <v>0</v>
      </c>
      <c r="N56" s="37"/>
      <c r="O56" s="36">
        <f>'bis 31.12.2024'!$P$26-(I56+K56+M56)</f>
        <v>0</v>
      </c>
      <c r="P56" s="37"/>
      <c r="Q56" s="36">
        <f>'bis 30.06.2025'!$P$26-($I56+$K56+$M56+O56)</f>
        <v>0</v>
      </c>
      <c r="R56" s="37"/>
      <c r="S56" s="36">
        <f>'bis 31.12.2025'!$P$26-($I56+$K56+$M56+O56+Q56)</f>
        <v>0</v>
      </c>
      <c r="T56" s="37"/>
      <c r="U56" s="36">
        <f>'bis 30.06.2026'!$P$26-($I56+$K56+$M56+O56+Q56+S56)</f>
        <v>0</v>
      </c>
      <c r="V56" s="37"/>
      <c r="W56" s="36">
        <f>'bis 31.12.2026'!$P$26-($I56+$K56+$M56+O56+Q56+S56+U56)</f>
        <v>0</v>
      </c>
      <c r="X56" s="24"/>
      <c r="Y56" s="36">
        <f>'bis 30.06.2027'!$P$26-($I56+$K56+$M56+O56+Q56+S56+U56+W56)</f>
        <v>0</v>
      </c>
      <c r="Z56" s="37"/>
      <c r="AA56" s="36">
        <f>'bis 31.12.2027'!$P$26-($I56+$K56+$M56+O56+Q56+S56+U56+W56+Y56)</f>
        <v>0</v>
      </c>
      <c r="AB56" s="37"/>
      <c r="AC56" s="36">
        <f>'bis 30.06.2028'!$P$26-($I56+$K56+$M56+O56+Q56+S56+U56+W56+Y56+AA56)</f>
        <v>0</v>
      </c>
      <c r="AD56" s="37"/>
      <c r="AE56" s="36">
        <f>'bis 31.12.2028'!$P$26-($I56+$K56+$M56+O56+Q56+S56+U56+W56+Y56+AA56+AC56)</f>
        <v>0</v>
      </c>
      <c r="AF56" s="37"/>
      <c r="AG56" s="36">
        <f>'bis 30.06.2029'!$P$26-($I56+$K56+$M56+O56+Q56+S56+U56+W56+Y56+AA56+AC56+AE56)</f>
        <v>0</v>
      </c>
      <c r="AH56" s="37"/>
      <c r="AI56" s="36">
        <f>'bis 31.12.2029'!$P$26-($I56+$K56+$M56+O56+Q56+S56+U56+W56+Y56+AA56+AC56+AE56+AG56)</f>
        <v>0</v>
      </c>
      <c r="AJ56" s="37"/>
    </row>
    <row r="57" spans="2:36" x14ac:dyDescent="0.25">
      <c r="B57" s="7"/>
      <c r="C57" s="23" t="s">
        <v>35</v>
      </c>
      <c r="D57" s="26" t="s">
        <v>36</v>
      </c>
      <c r="E57" s="36">
        <f>Overview!F23</f>
        <v>0</v>
      </c>
      <c r="F57" s="24"/>
      <c r="G57" s="36">
        <f t="shared" si="0"/>
        <v>0</v>
      </c>
      <c r="H57" s="24"/>
      <c r="I57" s="36">
        <f>'bis 30.06.2023'!G$27</f>
        <v>0</v>
      </c>
      <c r="J57" s="37"/>
      <c r="K57" s="36">
        <f>'bis 31.12.2023'!G$27-I57</f>
        <v>0</v>
      </c>
      <c r="L57" s="37"/>
      <c r="M57" s="36">
        <f>'bis 30.06.2024'!$G$27-(I57+K57)</f>
        <v>0</v>
      </c>
      <c r="N57" s="37"/>
      <c r="O57" s="36">
        <f>'bis 31.12.2024'!$G$27-(I57+K57+M57)</f>
        <v>0</v>
      </c>
      <c r="P57" s="37"/>
      <c r="Q57" s="36">
        <f>'bis 30.06.2025'!$G$27-($I57+$K57+$M57+O57)</f>
        <v>0</v>
      </c>
      <c r="R57" s="37"/>
      <c r="S57" s="36">
        <f>'bis 31.12.2025'!$G$27-($I57+$K57+$M57+O57+Q57)</f>
        <v>0</v>
      </c>
      <c r="T57" s="37"/>
      <c r="U57" s="36">
        <f>'bis 30.06.2026'!$G$27-($I57+$K57+$M57+O57+Q57+S57)</f>
        <v>0</v>
      </c>
      <c r="V57" s="37"/>
      <c r="W57" s="36">
        <f>'bis 31.12.2026'!$G$27-($I57+$K57+$M57+O57+Q57+S57+U57)</f>
        <v>0</v>
      </c>
      <c r="X57" s="24"/>
      <c r="Y57" s="36">
        <f>'bis 30.06.2027'!$G$27-($I57+$K57+$M57+O57+Q57+S57+U57+W57)</f>
        <v>0</v>
      </c>
      <c r="Z57" s="37"/>
      <c r="AA57" s="36">
        <f>'bis 31.12.2027'!$G$27-($I57+$K57+$M57+O57+Q57+S57+U57+W57+Y57)</f>
        <v>0</v>
      </c>
      <c r="AB57" s="37"/>
      <c r="AC57" s="36">
        <f>'bis 30.06.2028'!$G$27-($I57+$K57+$M57+O57+Q57+S57+U57+W57+Y57+AA57)</f>
        <v>0</v>
      </c>
      <c r="AD57" s="37"/>
      <c r="AE57" s="36">
        <f>'bis 31.12.2028'!$G$27-($I57+$K57+$M57+O57+Q57+S57+U57+W57+Y57+AA57+AC57)</f>
        <v>0</v>
      </c>
      <c r="AF57" s="37"/>
      <c r="AG57" s="36">
        <f>'bis 30.06.2029'!$G$27-($I57+$K57+$M57+O57+Q57+S57+U57+W57+Y57+AA57+AC57+AE57)</f>
        <v>0</v>
      </c>
      <c r="AH57" s="37"/>
      <c r="AI57" s="36">
        <f>'bis 31.12.2029'!$G$27-($I57+$K57+$M57+O57+Q57+S57+U57+W57+Y57+AA57+AC57+AE57+AG57)</f>
        <v>0</v>
      </c>
      <c r="AJ57" s="37"/>
    </row>
    <row r="58" spans="2:36" x14ac:dyDescent="0.25">
      <c r="B58" s="7"/>
      <c r="C58" s="181"/>
      <c r="D58" s="26" t="s">
        <v>84</v>
      </c>
      <c r="E58" s="36"/>
      <c r="F58" s="24"/>
      <c r="G58" s="36">
        <f t="shared" si="0"/>
        <v>0</v>
      </c>
      <c r="H58" s="24"/>
      <c r="I58" s="36">
        <f>'bis 30.06.2023'!H$27</f>
        <v>0</v>
      </c>
      <c r="J58" s="37"/>
      <c r="K58" s="36">
        <f>'bis 31.12.2023'!H$27-I58</f>
        <v>0</v>
      </c>
      <c r="L58" s="37"/>
      <c r="M58" s="36">
        <f>'bis 30.06.2024'!$H$27-(I58+K58)</f>
        <v>0</v>
      </c>
      <c r="N58" s="37"/>
      <c r="O58" s="36">
        <f>'bis 31.12.2024'!$H$27-(I58+K58+M58)</f>
        <v>0</v>
      </c>
      <c r="P58" s="37"/>
      <c r="Q58" s="36">
        <f>'bis 30.06.2025'!$H$27-($I58+$K58+$M58+O58)</f>
        <v>0</v>
      </c>
      <c r="R58" s="37"/>
      <c r="S58" s="36">
        <f>'bis 31.12.2025'!$H$27-($I58+$K58+$M58+O58+Q58)</f>
        <v>0</v>
      </c>
      <c r="T58" s="37"/>
      <c r="U58" s="36">
        <f>'bis 30.06.2026'!$H$27-($I58+$K58+$M58+O58+Q58+S58)</f>
        <v>0</v>
      </c>
      <c r="V58" s="37"/>
      <c r="W58" s="36">
        <f>'bis 31.12.2026'!$H$27-($I58+$K58+$M58+O58+Q58+S58+U58)</f>
        <v>0</v>
      </c>
      <c r="X58" s="24"/>
      <c r="Y58" s="36">
        <f>'bis 30.06.2027'!$H$27-($I58+$K58+$M58+O58+Q58+S58+U58+W58)</f>
        <v>0</v>
      </c>
      <c r="Z58" s="37"/>
      <c r="AA58" s="36">
        <f>'bis 31.12.2027'!$H$27-($I58+$K58+$M58+O58+Q58+S58+U58+W58+Y58)</f>
        <v>0</v>
      </c>
      <c r="AB58" s="37"/>
      <c r="AC58" s="36">
        <f>'bis 30.06.2028'!$H$27-($I58+$K58+$M58+O58+Q58+S58+U58+W58+Y58+AA58)</f>
        <v>0</v>
      </c>
      <c r="AD58" s="37"/>
      <c r="AE58" s="36">
        <f>'bis 31.12.2028'!$H$27-($I58+$K58+$M58+O58+Q58+S58+U58+W58+Y58+AA58+AC58)</f>
        <v>0</v>
      </c>
      <c r="AF58" s="37"/>
      <c r="AG58" s="36">
        <f>'bis 30.06.2029'!$H$27-($I58+$K58+$M58+O58+Q58+S58+U58+W58+Y58+AA58+AC58+AE58)</f>
        <v>0</v>
      </c>
      <c r="AH58" s="37"/>
      <c r="AI58" s="36">
        <f>'bis 31.12.2029'!$H$27-($I58+$K58+$M58+O58+Q58+S58+U58+W58+Y58+AA58+AC58+AE58+AG58)</f>
        <v>0</v>
      </c>
      <c r="AJ58" s="37"/>
    </row>
    <row r="59" spans="2:36" x14ac:dyDescent="0.25">
      <c r="B59" s="7"/>
      <c r="C59" s="182"/>
      <c r="D59" s="26" t="s">
        <v>82</v>
      </c>
      <c r="E59" s="36"/>
      <c r="F59" s="24"/>
      <c r="G59" s="36">
        <f t="shared" si="0"/>
        <v>0</v>
      </c>
      <c r="H59" s="24"/>
      <c r="I59" s="36">
        <f>'bis 30.06.2023'!I$27</f>
        <v>0</v>
      </c>
      <c r="J59" s="37"/>
      <c r="K59" s="36">
        <f>'bis 31.12.2023'!I$27-I59</f>
        <v>0</v>
      </c>
      <c r="L59" s="37"/>
      <c r="M59" s="36">
        <f>'bis 30.06.2024'!$I$27-(I59+K59)</f>
        <v>0</v>
      </c>
      <c r="N59" s="37"/>
      <c r="O59" s="36">
        <f>'bis 31.12.2024'!$I$27-(I59+K59+M59)</f>
        <v>0</v>
      </c>
      <c r="P59" s="37"/>
      <c r="Q59" s="36">
        <f>'bis 30.06.2025'!$I$27-($I59+$K59+$M59+O59)</f>
        <v>0</v>
      </c>
      <c r="R59" s="37"/>
      <c r="S59" s="36">
        <f>'bis 31.12.2025'!$I$27-($I59+$K59+$M59+O59+Q59)</f>
        <v>0</v>
      </c>
      <c r="T59" s="37"/>
      <c r="U59" s="36">
        <f>'bis 30.06.2026'!$I$27-($I59+$K59+$M59+O59+Q59+S59)</f>
        <v>0</v>
      </c>
      <c r="V59" s="37"/>
      <c r="W59" s="36">
        <f>'bis 31.12.2026'!$I$27-($I59+$K59+$M59+O59+Q59+S59+U59)</f>
        <v>0</v>
      </c>
      <c r="X59" s="24"/>
      <c r="Y59" s="36">
        <f>'bis 30.06.2027'!$I$27-($I59+$K59+$M59+O59+Q59+S59+U59+W59)</f>
        <v>0</v>
      </c>
      <c r="Z59" s="37"/>
      <c r="AA59" s="36">
        <f>'bis 31.12.2027'!$I$27-($I59+$K59+$M59+O59+Q59+S59+U59+W59+Y59)</f>
        <v>0</v>
      </c>
      <c r="AB59" s="37"/>
      <c r="AC59" s="36">
        <f>'bis 30.06.2028'!$I$27-($I59+$K59+$M59+O59+Q59+S59+U59+W59+Y59+AA59)</f>
        <v>0</v>
      </c>
      <c r="AD59" s="37"/>
      <c r="AE59" s="36">
        <f>'bis 31.12.2028'!$I$27-($I59+$K59+$M59+O59+Q59+S59+U59+W59+Y59+AA59+AC59)</f>
        <v>0</v>
      </c>
      <c r="AF59" s="37"/>
      <c r="AG59" s="36">
        <f>'bis 30.06.2029'!$I$27-($I59+$K59+$M59+O59+Q59+S59+U59+W59+Y59+AA59+AC59+AE59)</f>
        <v>0</v>
      </c>
      <c r="AH59" s="37"/>
      <c r="AI59" s="36">
        <f>'bis 31.12.2029'!$I$27-($I59+$K59+$M59+O59+Q59+S59+U59+W59+Y59+AA59+AC59+AE59+AG59)</f>
        <v>0</v>
      </c>
      <c r="AJ59" s="37"/>
    </row>
    <row r="60" spans="2:36" x14ac:dyDescent="0.25">
      <c r="B60" s="7"/>
      <c r="C60" s="182"/>
      <c r="D60" s="26" t="s">
        <v>83</v>
      </c>
      <c r="E60" s="36"/>
      <c r="F60" s="24"/>
      <c r="G60" s="36">
        <f t="shared" si="0"/>
        <v>0</v>
      </c>
      <c r="H60" s="24"/>
      <c r="I60" s="36">
        <f>'bis 30.06.2023'!J$27</f>
        <v>0</v>
      </c>
      <c r="J60" s="37"/>
      <c r="K60" s="36">
        <f>'bis 31.12.2023'!J$27-I60</f>
        <v>0</v>
      </c>
      <c r="L60" s="37"/>
      <c r="M60" s="36">
        <f>'bis 30.06.2024'!$J$27-(I60+K60)</f>
        <v>0</v>
      </c>
      <c r="N60" s="37"/>
      <c r="O60" s="36">
        <f>'bis 31.12.2024'!$J$27-(I60+K60+M60)</f>
        <v>0</v>
      </c>
      <c r="P60" s="37"/>
      <c r="Q60" s="36">
        <f>'bis 30.06.2025'!$J$27-($I60+$K60+$M60+O60)</f>
        <v>0</v>
      </c>
      <c r="R60" s="37"/>
      <c r="S60" s="36">
        <f>'bis 31.12.2025'!$J$27-($I60+$K60+$M60+O60+Q60)</f>
        <v>0</v>
      </c>
      <c r="T60" s="37"/>
      <c r="U60" s="36">
        <f>'bis 30.06.2026'!$J$27-($I60+$K60+$M60+O60+Q60+S60)</f>
        <v>0</v>
      </c>
      <c r="V60" s="37"/>
      <c r="W60" s="36">
        <f>'bis 31.12.2026'!$J$27-($I60+$K60+$M60+O60+Q60+S60+U60)</f>
        <v>0</v>
      </c>
      <c r="X60" s="24"/>
      <c r="Y60" s="36">
        <f>'bis 30.06.2027'!$J$27-($I60+$K60+$M60+O60+Q60+S60+U60+W60)</f>
        <v>0</v>
      </c>
      <c r="Z60" s="37"/>
      <c r="AA60" s="36">
        <f>'bis 31.12.2027'!$J$27-($I60+$K60+$M60+O60+Q60+S60+U60+W60+Y60)</f>
        <v>0</v>
      </c>
      <c r="AB60" s="37"/>
      <c r="AC60" s="36">
        <f>'bis 30.06.2028'!$J$27-($I60+$K60+$M60+O60+Q60+S60+U60+W60+Y60+AA60)</f>
        <v>0</v>
      </c>
      <c r="AD60" s="37"/>
      <c r="AE60" s="36">
        <f>'bis 31.12.2028'!$J$27-($I60+$K60+$M60+O60+Q60+S60+U60+W60+Y60+AA60+AC60)</f>
        <v>0</v>
      </c>
      <c r="AF60" s="37"/>
      <c r="AG60" s="36">
        <f>'bis 30.06.2029'!$J$27-($I60+$K60+$M60+O60+Q60+S60+U60+W60+Y60+AA60+AC60+AE60)</f>
        <v>0</v>
      </c>
      <c r="AH60" s="37"/>
      <c r="AI60" s="36">
        <f>'bis 31.12.2029'!$J$27-($I60+$K60+$M60+O60+Q60+S60+U60+W60+Y60+AA60+AC60+AE60+AG60)</f>
        <v>0</v>
      </c>
      <c r="AJ60" s="37"/>
    </row>
    <row r="61" spans="2:36" x14ac:dyDescent="0.25">
      <c r="B61" s="7"/>
      <c r="C61" s="182"/>
      <c r="D61" s="26" t="s">
        <v>97</v>
      </c>
      <c r="E61" s="36"/>
      <c r="F61" s="24"/>
      <c r="G61" s="36">
        <f t="shared" si="0"/>
        <v>0</v>
      </c>
      <c r="H61" s="24"/>
      <c r="I61" s="36">
        <f>'bis 30.06.2023'!K$27</f>
        <v>0</v>
      </c>
      <c r="J61" s="37"/>
      <c r="K61" s="36">
        <f>'bis 30.06.2023'!K$27-I61</f>
        <v>0</v>
      </c>
      <c r="L61" s="37"/>
      <c r="M61" s="36">
        <f>'bis 30.06.2024'!$K$27-(I61+K61)</f>
        <v>0</v>
      </c>
      <c r="N61" s="37"/>
      <c r="O61" s="36">
        <f>'bis 31.12.2024'!$K$27-(I61+K61+M61)</f>
        <v>0</v>
      </c>
      <c r="P61" s="37"/>
      <c r="Q61" s="36">
        <f>'bis 30.06.2025'!$K$27-($I61+$K61+$M61+O61)</f>
        <v>0</v>
      </c>
      <c r="R61" s="37"/>
      <c r="S61" s="36">
        <f>'bis 31.12.2025'!$K$27-($I61+$K61+$M61+O61+Q61)</f>
        <v>0</v>
      </c>
      <c r="T61" s="37"/>
      <c r="U61" s="36">
        <f>'bis 30.06.2026'!$K$27-($I61+$K61+$M61+O61+Q61+S61)</f>
        <v>0</v>
      </c>
      <c r="V61" s="37"/>
      <c r="W61" s="36">
        <f>'bis 31.12.2026'!$K$27-($I61+$K61+$M61+O61+Q61+S61+U61)</f>
        <v>0</v>
      </c>
      <c r="X61" s="24"/>
      <c r="Y61" s="36">
        <f>'bis 30.06.2027'!$K$27-($I61+$K61+$M61+O61+Q61+S61+U61+W61)</f>
        <v>0</v>
      </c>
      <c r="Z61" s="37"/>
      <c r="AA61" s="36">
        <f>'bis 31.12.2027'!$K$27-($I61+$K61+$M61+O61+Q61+S61+U61+W61+Y61)</f>
        <v>0</v>
      </c>
      <c r="AB61" s="37"/>
      <c r="AC61" s="36">
        <f>'bis 30.06.2028'!$K$27-($I61+$K61+$M61+O61+Q61+S61+U61+W61+Y61+AA61)</f>
        <v>0</v>
      </c>
      <c r="AD61" s="37"/>
      <c r="AE61" s="36">
        <f>'bis 31.12.2028'!$K$27-($I61+$K61+$M61+O61+Q61+S61+U61+W61+Y61+AA61+AC61)</f>
        <v>0</v>
      </c>
      <c r="AF61" s="37"/>
      <c r="AG61" s="36">
        <f>'bis 30.06.2029'!$K$27-($I61+$K61+$M61+O61+Q61+S61+U61+W61+Y61+AA61+AC61+AE61)</f>
        <v>0</v>
      </c>
      <c r="AH61" s="37"/>
      <c r="AI61" s="36">
        <f>'bis 31.12.2029'!$K$27-($I61+$K61+$M61+O61+Q61+S61+U61+W61+Y61+AA61+AC61+AE61+AG61)</f>
        <v>0</v>
      </c>
      <c r="AJ61" s="37"/>
    </row>
    <row r="62" spans="2:36" x14ac:dyDescent="0.25">
      <c r="B62" s="7"/>
      <c r="C62" s="182"/>
      <c r="D62" s="26" t="s">
        <v>98</v>
      </c>
      <c r="E62" s="36"/>
      <c r="F62" s="24"/>
      <c r="G62" s="36">
        <f t="shared" si="0"/>
        <v>0</v>
      </c>
      <c r="H62" s="24"/>
      <c r="I62" s="36">
        <f>'bis 30.06.2023'!L$27</f>
        <v>0</v>
      </c>
      <c r="J62" s="37"/>
      <c r="K62" s="36">
        <f>'bis 31.12.2023'!L$27-I62</f>
        <v>0</v>
      </c>
      <c r="L62" s="37"/>
      <c r="M62" s="36">
        <f>'bis 30.06.2024'!$L$27-(I62+K62)</f>
        <v>0</v>
      </c>
      <c r="N62" s="37"/>
      <c r="O62" s="36">
        <f>'bis 31.12.2024'!$L$27-(I62+K62+M62)</f>
        <v>0</v>
      </c>
      <c r="P62" s="37"/>
      <c r="Q62" s="36">
        <f>'bis 30.06.2025'!$L$27-($I62+$K62+$M62+O62)</f>
        <v>0</v>
      </c>
      <c r="R62" s="37"/>
      <c r="S62" s="36">
        <f>'bis 31.12.2025'!$L$27-($I62+$K62+$M62+O62+Q62)</f>
        <v>0</v>
      </c>
      <c r="T62" s="37"/>
      <c r="U62" s="36">
        <f>'bis 30.06.2026'!$L$27-($I62+$K62+$M62+O62+Q62+S62)</f>
        <v>0</v>
      </c>
      <c r="V62" s="37"/>
      <c r="W62" s="36">
        <f>'bis 31.12.2026'!$L$27-($I62+$K62+$M62+O62+Q62+S62+U62)</f>
        <v>0</v>
      </c>
      <c r="X62" s="24"/>
      <c r="Y62" s="36">
        <f>'bis 30.06.2027'!$L$27-($I62+$K62+$M62+O62+Q62+S62+U62+W62)</f>
        <v>0</v>
      </c>
      <c r="Z62" s="37"/>
      <c r="AA62" s="36">
        <f>'bis 31.12.2027'!$L$27-($I62+$K62+$M62+O62+Q62+S62+U62+W62+Y62)</f>
        <v>0</v>
      </c>
      <c r="AB62" s="37"/>
      <c r="AC62" s="36">
        <f>'bis 30.06.2028'!$L$27-($I62+$K62+$M62+O62+Q62+S62+U62+W62+Y62+AA62)</f>
        <v>0</v>
      </c>
      <c r="AD62" s="37"/>
      <c r="AE62" s="36">
        <f>'bis 31.12.2028'!$L$27-($I62+$K62+$M62+O62+Q62+S62+U62+W62+Y62+AA62+AC62)</f>
        <v>0</v>
      </c>
      <c r="AF62" s="37"/>
      <c r="AG62" s="36">
        <f>'bis 30.06.2029'!$L$27-($I62+$K62+$M62+O62+Q62+S62+U62+W62+Y62+AA62+AC62+AE62)</f>
        <v>0</v>
      </c>
      <c r="AH62" s="37"/>
      <c r="AI62" s="36">
        <f>'bis 31.12.2029'!$L$27-($I62+$K62+$M62+O62+Q62+S62+U62+W62+Y62+AA62+AC62+AE62+AG62)</f>
        <v>0</v>
      </c>
      <c r="AJ62" s="37"/>
    </row>
    <row r="63" spans="2:36" x14ac:dyDescent="0.25">
      <c r="B63" s="7"/>
      <c r="C63" s="182"/>
      <c r="D63" s="26" t="s">
        <v>99</v>
      </c>
      <c r="E63" s="36"/>
      <c r="F63" s="24"/>
      <c r="G63" s="36">
        <f t="shared" si="0"/>
        <v>0</v>
      </c>
      <c r="H63" s="24"/>
      <c r="I63" s="36">
        <f>'bis 30.06.2023'!M$27</f>
        <v>0</v>
      </c>
      <c r="J63" s="37"/>
      <c r="K63" s="36">
        <f>'bis 31.12.2023'!M$27-I63</f>
        <v>0</v>
      </c>
      <c r="L63" s="37"/>
      <c r="M63" s="36">
        <f>'bis 30.06.2024'!$M$27-(I63+K63)</f>
        <v>0</v>
      </c>
      <c r="N63" s="37"/>
      <c r="O63" s="36">
        <f>'bis 31.12.2024'!$M$27-(I63+K63+M63)</f>
        <v>0</v>
      </c>
      <c r="P63" s="37"/>
      <c r="Q63" s="36">
        <f>'bis 30.06.2025'!$M$27-($I63+$K63+$M63+O63)</f>
        <v>0</v>
      </c>
      <c r="R63" s="37"/>
      <c r="S63" s="36">
        <f>'bis 31.12.2025'!$M$27-($I63+$K63+$M63+O63+Q63)</f>
        <v>0</v>
      </c>
      <c r="T63" s="37"/>
      <c r="U63" s="36">
        <f>'bis 30.06.2026'!$M$27-($I63+$K63+$M63+O63+Q63+S63)</f>
        <v>0</v>
      </c>
      <c r="V63" s="37"/>
      <c r="W63" s="36">
        <f>'bis 31.12.2026'!$M$27-($I63+$K63+$M63+O63+Q63+S63+U63)</f>
        <v>0</v>
      </c>
      <c r="X63" s="24"/>
      <c r="Y63" s="36">
        <f>'bis 30.06.2027'!$M$27-($I63+$K63+$M63+O63+Q63+S63+U63+W63)</f>
        <v>0</v>
      </c>
      <c r="Z63" s="37"/>
      <c r="AA63" s="36">
        <f>'bis 31.12.2027'!$M$27-($I63+$K63+$M63+O63+Q63+S63+U63+W63+Y63)</f>
        <v>0</v>
      </c>
      <c r="AB63" s="37"/>
      <c r="AC63" s="36">
        <f>'bis 30.06.2028'!$M$27-($I63+$K63+$M63+O63+Q63+S63+U63+W63+Y63+AA63)</f>
        <v>0</v>
      </c>
      <c r="AD63" s="37"/>
      <c r="AE63" s="36">
        <f>'bis 31.12.2028'!$M$27-($I63+$K63+$M63+O63+Q63+S63+U63+W63+Y63+AA63+AC63)</f>
        <v>0</v>
      </c>
      <c r="AF63" s="37"/>
      <c r="AG63" s="36">
        <f>'bis 30.06.2029'!$M$27-($I63+$K63+$M63+O63+Q63+S63+U63+W63+Y63+AA63+AC63+AE63)</f>
        <v>0</v>
      </c>
      <c r="AH63" s="37"/>
      <c r="AI63" s="36">
        <f>'bis 31.12.2029'!$M$27-($I63+$K63+$M63+O63+Q63+S63+U63+W63+Y63+AA63+AC63+AE63+AG63)</f>
        <v>0</v>
      </c>
      <c r="AJ63" s="37"/>
    </row>
    <row r="64" spans="2:36" x14ac:dyDescent="0.25">
      <c r="B64" s="7"/>
      <c r="C64" s="182"/>
      <c r="D64" s="26" t="s">
        <v>100</v>
      </c>
      <c r="E64" s="36"/>
      <c r="F64" s="24"/>
      <c r="G64" s="36">
        <f t="shared" si="0"/>
        <v>0</v>
      </c>
      <c r="H64" s="24"/>
      <c r="I64" s="36">
        <f>'bis 30.06.2023'!N$27</f>
        <v>0</v>
      </c>
      <c r="J64" s="37"/>
      <c r="K64" s="36">
        <f>'bis 31.12.2023'!N$27-I64</f>
        <v>0</v>
      </c>
      <c r="L64" s="37"/>
      <c r="M64" s="36">
        <f>'bis 30.06.2024'!$N$27-(I64+K64)</f>
        <v>0</v>
      </c>
      <c r="N64" s="37"/>
      <c r="O64" s="36">
        <f>'bis 31.12.2024'!$N$27-(I64+K64+M64)</f>
        <v>0</v>
      </c>
      <c r="P64" s="37"/>
      <c r="Q64" s="36">
        <f>'bis 30.06.2025'!$N$27-($I64+$K64+$M64+O64)</f>
        <v>0</v>
      </c>
      <c r="R64" s="37"/>
      <c r="S64" s="36">
        <f>'bis 31.12.2025'!$N$27-($I64+$K64+$M64+O64+Q64)</f>
        <v>0</v>
      </c>
      <c r="T64" s="37"/>
      <c r="U64" s="36">
        <f>'bis 30.06.2026'!$N$27-($I64+$K64+$M64+O64+Q64+S64)</f>
        <v>0</v>
      </c>
      <c r="V64" s="37"/>
      <c r="W64" s="36">
        <f>'bis 31.12.2026'!$N$27-($I64+$K64+$M64+O64+Q64+S64+U64)</f>
        <v>0</v>
      </c>
      <c r="X64" s="24"/>
      <c r="Y64" s="36">
        <f>'bis 30.06.2027'!$N$27-($I64+$K64+$M64+O64+Q64+S64+U64+W64)</f>
        <v>0</v>
      </c>
      <c r="Z64" s="37"/>
      <c r="AA64" s="36">
        <f>'bis 31.12.2027'!$N$27-($I64+$K64+$M64+O64+Q64+S64+U64+W64+Y64)</f>
        <v>0</v>
      </c>
      <c r="AB64" s="37"/>
      <c r="AC64" s="36">
        <f>'bis 30.06.2028'!$N$27-($I64+$K64+$M64+O64+Q64+S64+U64+W64+Y64+AA64)</f>
        <v>0</v>
      </c>
      <c r="AD64" s="37"/>
      <c r="AE64" s="36">
        <f>'bis 31.12.2028'!$N$27-($I64+$K64+$M64+O64+Q64+S64+U64+W64+Y64+AA64+AC64)</f>
        <v>0</v>
      </c>
      <c r="AF64" s="37"/>
      <c r="AG64" s="36">
        <f>'bis 30.06.2029'!$N$27-($I64+$K64+$M64+O64+Q64+S64+U64+W64+Y64+AA64+AC64+AE64)</f>
        <v>0</v>
      </c>
      <c r="AH64" s="37"/>
      <c r="AI64" s="36">
        <f>'bis 31.12.2029'!$N$27-($I64+$K64+$M64+O64+Q64+S64+U64+W64+Y64+AA64+AC64+AE64+AG64)</f>
        <v>0</v>
      </c>
      <c r="AJ64" s="37"/>
    </row>
    <row r="65" spans="2:36" x14ac:dyDescent="0.25">
      <c r="B65" s="7"/>
      <c r="C65" s="182"/>
      <c r="D65" s="26" t="s">
        <v>101</v>
      </c>
      <c r="E65" s="36"/>
      <c r="F65" s="24"/>
      <c r="G65" s="36">
        <f t="shared" si="0"/>
        <v>0</v>
      </c>
      <c r="H65" s="24"/>
      <c r="I65" s="36">
        <f>'bis 30.06.2023'!O$27</f>
        <v>0</v>
      </c>
      <c r="J65" s="37"/>
      <c r="K65" s="36">
        <f>'bis 31.12.2023'!O$27-I65</f>
        <v>0</v>
      </c>
      <c r="L65" s="37"/>
      <c r="M65" s="36">
        <f>'bis 30.06.2024'!$O$27-(I65+K65)</f>
        <v>0</v>
      </c>
      <c r="N65" s="37"/>
      <c r="O65" s="36">
        <f>'bis 31.12.2024'!$O$27-(I65+K65+M65)</f>
        <v>0</v>
      </c>
      <c r="P65" s="37"/>
      <c r="Q65" s="36">
        <f>'bis 30.06.2025'!$O$27-($I65+$K65+$M65+O65)</f>
        <v>0</v>
      </c>
      <c r="R65" s="37"/>
      <c r="S65" s="36">
        <f>'bis 31.12.2025'!$O$27-($I65+$K65+$M65+O65+Q65)</f>
        <v>0</v>
      </c>
      <c r="T65" s="37"/>
      <c r="U65" s="36">
        <f>'bis 30.06.2026'!$O$27-($I65+$K65+$M65+O65+Q65+S65)</f>
        <v>0</v>
      </c>
      <c r="V65" s="37"/>
      <c r="W65" s="36">
        <f>'bis 31.12.2026'!$O$27-($I65+$K65+$M65+O65+Q65+S65+U65)</f>
        <v>0</v>
      </c>
      <c r="X65" s="24"/>
      <c r="Y65" s="36">
        <f>'bis 30.06.2027'!$O$27-($I65+$K65+$M65+O65+Q65+S65+U65+W65)</f>
        <v>0</v>
      </c>
      <c r="Z65" s="37"/>
      <c r="AA65" s="36">
        <f>'bis 31.12.2027'!$O$27-($I65+$K65+$M65+O65+Q65+S65+U65+W65+Y65)</f>
        <v>0</v>
      </c>
      <c r="AB65" s="37"/>
      <c r="AC65" s="36">
        <f>'bis 30.06.2028'!$O$27-($I65+$K65+$M65+O65+Q65+S65+U65+W65+Y65+AA65)</f>
        <v>0</v>
      </c>
      <c r="AD65" s="37"/>
      <c r="AE65" s="36">
        <f>'bis 31.12.2028'!$O$27-($I65+$K65+$M65+O65+Q65+S65+U65+W65+Y65+AA65+AC65)</f>
        <v>0</v>
      </c>
      <c r="AF65" s="37"/>
      <c r="AG65" s="36">
        <f>'bis 30.06.2029'!$O$27-($I65+$K65+$M65+O65+Q65+S65+U65+W65+Y65+AA65+AC65+AE65)</f>
        <v>0</v>
      </c>
      <c r="AH65" s="37"/>
      <c r="AI65" s="36">
        <f>'bis 31.12.2029'!$O$27-($I65+$K65+$M65+O65+Q65+S65+U65+W65+Y65+AA65+AC65+AE65+AG65)</f>
        <v>0</v>
      </c>
      <c r="AJ65" s="37"/>
    </row>
    <row r="66" spans="2:36" x14ac:dyDescent="0.25">
      <c r="B66" s="7"/>
      <c r="C66" s="183"/>
      <c r="D66" s="26" t="s">
        <v>102</v>
      </c>
      <c r="E66" s="36"/>
      <c r="F66" s="24"/>
      <c r="G66" s="36">
        <f t="shared" si="0"/>
        <v>0</v>
      </c>
      <c r="H66" s="24"/>
      <c r="I66" s="36">
        <f>'bis 30.06.2023'!P$27</f>
        <v>0</v>
      </c>
      <c r="J66" s="37"/>
      <c r="K66" s="36">
        <f>'bis 30.06.2023'!P$27-I66</f>
        <v>0</v>
      </c>
      <c r="L66" s="37"/>
      <c r="M66" s="36">
        <f>'bis 30.06.2024'!$P$27-(I66+K66)</f>
        <v>0</v>
      </c>
      <c r="N66" s="37"/>
      <c r="O66" s="36">
        <f>'bis 31.12.2024'!$P$27-(I66+K66+M66)</f>
        <v>0</v>
      </c>
      <c r="P66" s="37"/>
      <c r="Q66" s="36">
        <f>'bis 30.06.2025'!$P$27-($I66+$K66+$M66+O66)</f>
        <v>0</v>
      </c>
      <c r="R66" s="37"/>
      <c r="S66" s="36">
        <f>'bis 31.12.2025'!$P$27-($I66+$K66+$M66+O66+Q66)</f>
        <v>0</v>
      </c>
      <c r="T66" s="37"/>
      <c r="U66" s="36">
        <f>'bis 30.06.2026'!$P$27-($I66+$K66+$M66+O66+Q66+S66)</f>
        <v>0</v>
      </c>
      <c r="V66" s="37"/>
      <c r="W66" s="36">
        <f>'bis 31.12.2026'!$P$27-($I66+$K66+$M66+O66+Q66+S66+U66)</f>
        <v>0</v>
      </c>
      <c r="X66" s="24"/>
      <c r="Y66" s="36">
        <f>'bis 30.06.2027'!$P$27-($I66+$K66+$M66+O66+Q66+S66+U66+W66)</f>
        <v>0</v>
      </c>
      <c r="Z66" s="37"/>
      <c r="AA66" s="36">
        <f>'bis 31.12.2027'!$P$27-($I66+$K66+$M66+O66+Q66+S66+U66+W66+Y66)</f>
        <v>0</v>
      </c>
      <c r="AB66" s="37"/>
      <c r="AC66" s="36">
        <f>'bis 30.06.2028'!$P$27-($I66+$K66+$M66+O66+Q66+S66+U66+W66+Y66+AA66)</f>
        <v>0</v>
      </c>
      <c r="AD66" s="37"/>
      <c r="AE66" s="36">
        <f>'bis 31.12.2028'!$P$27-($I66+$K66+$M66+O66+Q66+S66+U66+W66+Y66+AA66+AC66)</f>
        <v>0</v>
      </c>
      <c r="AF66" s="37"/>
      <c r="AG66" s="36">
        <f>'bis 30.06.2029'!$P$27-($I66+$K66+$M66+O66+Q66+S66+U66+W66+Y66+AA66+AC66+AE66)</f>
        <v>0</v>
      </c>
      <c r="AH66" s="37"/>
      <c r="AI66" s="36">
        <f>'bis 31.12.2029'!$P$27-($I66+$K66+$M66+O66+Q66+S66+U66+W66+Y66+AA66+AC66+AE66+AG66)</f>
        <v>0</v>
      </c>
      <c r="AJ66" s="37"/>
    </row>
    <row r="67" spans="2:36" ht="27.6" x14ac:dyDescent="0.25">
      <c r="B67" s="7"/>
      <c r="C67" s="14" t="s">
        <v>115</v>
      </c>
      <c r="D67" s="26" t="s">
        <v>41</v>
      </c>
      <c r="E67" s="36">
        <f>Overview!F27</f>
        <v>0</v>
      </c>
      <c r="F67" s="24"/>
      <c r="G67" s="36">
        <f t="shared" si="0"/>
        <v>0</v>
      </c>
      <c r="H67" s="24"/>
      <c r="I67" s="36">
        <f>'bis 30.06.2023'!G34</f>
        <v>0</v>
      </c>
      <c r="J67" s="37"/>
      <c r="K67" s="36">
        <f>'bis 31.12.2023'!$G34-I67</f>
        <v>0</v>
      </c>
      <c r="L67" s="37"/>
      <c r="M67" s="36">
        <f>'bis 30.06.2024'!$G34-(I67+K67)</f>
        <v>0</v>
      </c>
      <c r="N67" s="37"/>
      <c r="O67" s="36">
        <f>'bis 31.12.2024'!$G34-(I67+K67+M67)</f>
        <v>0</v>
      </c>
      <c r="P67" s="37"/>
      <c r="Q67" s="36">
        <f>'bis 30.06.2025'!$G34-(I67+K67+M67+O67)</f>
        <v>0</v>
      </c>
      <c r="R67" s="37"/>
      <c r="S67" s="36">
        <f>'bis 31.12.2025'!$G34-(I67+K67+M67+O67+Q67)</f>
        <v>0</v>
      </c>
      <c r="T67" s="37"/>
      <c r="U67" s="36">
        <f>'bis 30.06.2026'!$G34-(I67+K67+M67+O67+Q67+S67)</f>
        <v>0</v>
      </c>
      <c r="V67" s="37"/>
      <c r="W67" s="36">
        <f>'bis 31.12.2026'!$G34-(I67+K67+M67+O67+Q67+S67+U67)</f>
        <v>0</v>
      </c>
      <c r="X67" s="24"/>
      <c r="Y67" s="36">
        <f>'bis 30.06.2027'!$G34-I67+K67+(M67+O67+Q67+S67+U67+W67)</f>
        <v>0</v>
      </c>
      <c r="Z67" s="37"/>
      <c r="AA67" s="36">
        <f>'bis 31.12.2027'!$G34-(I67+K67+M67+O67+Q67+S67+U67+W67+Y67)</f>
        <v>0</v>
      </c>
      <c r="AB67" s="37"/>
      <c r="AC67" s="36">
        <f>'bis 30.06.2028'!$G34-(I67+K67+M67+O67+Q67+S67+U67+W67+Y67+AA67)</f>
        <v>0</v>
      </c>
      <c r="AD67" s="37"/>
      <c r="AE67" s="36">
        <f>'bis 31.12.2028'!$G34-(I67+K67+M67+O67+Q67+S67+U67+W67+Y67+AA67+AC67)</f>
        <v>0</v>
      </c>
      <c r="AF67" s="37"/>
      <c r="AG67" s="36">
        <f>'bis 30.06.2028'!$G34-(I67+K67+M67+O67+Q67+S67+U67+W67+Y67+AA67+AC67+AE67)</f>
        <v>0</v>
      </c>
      <c r="AH67" s="37"/>
      <c r="AI67" s="36">
        <f>'bis 31.12.2028'!$G34-(K67+M67+O67+Q67+S67+U67+W67+Y67+AA67+AC67+AE67+AG67)</f>
        <v>0</v>
      </c>
      <c r="AJ67" s="37"/>
    </row>
    <row r="68" spans="2:36" ht="27.6" x14ac:dyDescent="0.25">
      <c r="B68" s="38"/>
      <c r="C68" s="14" t="s">
        <v>116</v>
      </c>
      <c r="D68" s="26" t="s">
        <v>43</v>
      </c>
      <c r="E68" s="36">
        <f>Overview!F28</f>
        <v>0</v>
      </c>
      <c r="F68" s="24"/>
      <c r="G68" s="36">
        <f t="shared" si="0"/>
        <v>0</v>
      </c>
      <c r="H68" s="24"/>
      <c r="I68" s="36">
        <f>'bis 30.06.2023'!G35</f>
        <v>0</v>
      </c>
      <c r="J68" s="37"/>
      <c r="K68" s="36">
        <f>'bis 31.12.2023'!$G35-I68</f>
        <v>0</v>
      </c>
      <c r="L68" s="37"/>
      <c r="M68" s="36">
        <f>'bis 30.06.2024'!$G35-(I68+K68)</f>
        <v>0</v>
      </c>
      <c r="N68" s="37"/>
      <c r="O68" s="36">
        <f>'bis 31.12.2024'!$G35-(I68+K68+M68)</f>
        <v>0</v>
      </c>
      <c r="P68" s="37"/>
      <c r="Q68" s="36">
        <f>'bis 30.06.2025'!$G35-(I68+K68+M68+O68)</f>
        <v>0</v>
      </c>
      <c r="R68" s="37"/>
      <c r="S68" s="36">
        <f>'bis 31.12.2025'!$G35-(I68+K68+M68+O68+Q68)</f>
        <v>0</v>
      </c>
      <c r="T68" s="37"/>
      <c r="U68" s="36">
        <f>'bis 30.06.2026'!$G35-(I68+K68+M68+O68+Q68+S68)</f>
        <v>0</v>
      </c>
      <c r="V68" s="37"/>
      <c r="W68" s="36">
        <f>'bis 31.12.2026'!$G35-(I68+K68+M68+O68+Q68+S68+U68)</f>
        <v>0</v>
      </c>
      <c r="X68" s="24"/>
      <c r="Y68" s="36">
        <f>'bis 30.06.2027'!$G35-I68+K68+(M68+O68+Q68+S68+U68+W68)</f>
        <v>0</v>
      </c>
      <c r="Z68" s="37"/>
      <c r="AA68" s="36">
        <f>'bis 31.12.2027'!$G35-(I68+K68+M68+O68+Q68+S68+U68+W68+Y68)</f>
        <v>0</v>
      </c>
      <c r="AB68" s="37"/>
      <c r="AC68" s="36">
        <f>'bis 30.06.2028'!$G35-(I68+K68+M68+O68+Q68+S68+U68+W68+Y68+AA68)</f>
        <v>0</v>
      </c>
      <c r="AD68" s="37"/>
      <c r="AE68" s="36">
        <f>'bis 31.12.2028'!$G35-(I68+K68+M68+O68+Q68+S68+U68+W68+Y68+AA68+AC68)</f>
        <v>0</v>
      </c>
      <c r="AF68" s="37"/>
      <c r="AG68" s="36">
        <f>'bis 30.06.2028'!$G35-(I68+K68+M68+O68+Q68+S68+U68+W68+Y68+AA68+AC68+AE68)</f>
        <v>0</v>
      </c>
      <c r="AH68" s="37"/>
      <c r="AI68" s="36">
        <f>'bis 31.12.2028'!$G35-(K68+M68+O68+Q68+S68+U68+W68+Y68+AA68+AC68+AE68+AG68)</f>
        <v>0</v>
      </c>
      <c r="AJ68" s="37"/>
    </row>
    <row r="69" spans="2:36" ht="27.6" x14ac:dyDescent="0.25">
      <c r="B69" s="38"/>
      <c r="C69" s="26" t="s">
        <v>117</v>
      </c>
      <c r="D69" s="26" t="s">
        <v>45</v>
      </c>
      <c r="E69" s="36">
        <f>Overview!F29</f>
        <v>0</v>
      </c>
      <c r="F69" s="24"/>
      <c r="G69" s="36">
        <f t="shared" si="0"/>
        <v>0</v>
      </c>
      <c r="H69" s="24"/>
      <c r="I69" s="36">
        <f>'bis 30.06.2023'!G36</f>
        <v>0</v>
      </c>
      <c r="J69" s="37"/>
      <c r="K69" s="36">
        <f>'bis 31.12.2023'!$G36-I69</f>
        <v>0</v>
      </c>
      <c r="L69" s="37"/>
      <c r="M69" s="36">
        <f>'bis 30.06.2024'!$G36-(I69+K69)</f>
        <v>0</v>
      </c>
      <c r="N69" s="37"/>
      <c r="O69" s="36">
        <f>'bis 31.12.2024'!$G36-(I69+K69+M69)</f>
        <v>0</v>
      </c>
      <c r="P69" s="37"/>
      <c r="Q69" s="36">
        <f>'bis 30.06.2025'!$G36-(I69+K69+M69+O69)</f>
        <v>0</v>
      </c>
      <c r="R69" s="37"/>
      <c r="S69" s="36">
        <f>'bis 31.12.2025'!$G36-(I69+K69+M69+O69+Q69)</f>
        <v>0</v>
      </c>
      <c r="T69" s="37"/>
      <c r="U69" s="36">
        <f>'bis 30.06.2026'!$G36-(I69+K69+M69+O69+Q69+S69)</f>
        <v>0</v>
      </c>
      <c r="V69" s="37"/>
      <c r="W69" s="36">
        <f>'bis 31.12.2026'!$G36-(I69+K69+M69+O69+Q69+S69+U69)</f>
        <v>0</v>
      </c>
      <c r="X69" s="24"/>
      <c r="Y69" s="36">
        <f>'bis 30.06.2027'!$G36-I69+K69+(M69+O69+Q69+S69+U69+W69)</f>
        <v>0</v>
      </c>
      <c r="Z69" s="37"/>
      <c r="AA69" s="36">
        <f>'bis 31.12.2027'!$G36-(I69+K69+M69+O69+Q69+S69+U69+W69+Y69)</f>
        <v>0</v>
      </c>
      <c r="AB69" s="37"/>
      <c r="AC69" s="36">
        <f>'bis 30.06.2028'!$G36-(I69+K69+M69+O69+Q69+S69+U69+W69+Y69+AA69)</f>
        <v>0</v>
      </c>
      <c r="AD69" s="37"/>
      <c r="AE69" s="36">
        <f>'bis 31.12.2028'!$G36-(I69+K69+M69+O69+Q69+S69+U69+W69+Y69+AA69+AC69)</f>
        <v>0</v>
      </c>
      <c r="AF69" s="37"/>
      <c r="AG69" s="36">
        <f>'bis 30.06.2028'!$G36-(I69+K69+M69+O69+Q69+S69+U69+W69+Y69+AA69+AC69+AE69)</f>
        <v>0</v>
      </c>
      <c r="AH69" s="37"/>
      <c r="AI69" s="36">
        <f>'bis 31.12.2028'!$G36-(K69+M69+O69+Q69+S69+U69+W69+Y69+AA69+AC69+AE69+AG69)</f>
        <v>0</v>
      </c>
      <c r="AJ69" s="37"/>
    </row>
    <row r="70" spans="2:36" ht="27.6" x14ac:dyDescent="0.25">
      <c r="B70" s="38"/>
      <c r="C70" s="26" t="s">
        <v>118</v>
      </c>
      <c r="D70" s="26" t="s">
        <v>47</v>
      </c>
      <c r="E70" s="36">
        <f>Overview!F30</f>
        <v>0</v>
      </c>
      <c r="F70" s="24"/>
      <c r="G70" s="36">
        <f t="shared" si="0"/>
        <v>0</v>
      </c>
      <c r="H70" s="24"/>
      <c r="I70" s="36">
        <f>'bis 30.06.2023'!G37</f>
        <v>0</v>
      </c>
      <c r="J70" s="37"/>
      <c r="K70" s="36">
        <f>'bis 31.12.2023'!$G37-I70</f>
        <v>0</v>
      </c>
      <c r="L70" s="37"/>
      <c r="M70" s="36">
        <f>'bis 30.06.2024'!$G37-(I70+K70)</f>
        <v>0</v>
      </c>
      <c r="N70" s="37"/>
      <c r="O70" s="36">
        <f>'bis 31.12.2024'!$G37-(I70+K70+M70)</f>
        <v>0</v>
      </c>
      <c r="P70" s="37"/>
      <c r="Q70" s="36">
        <f>'bis 30.06.2025'!$G37-(I70+K70+M70+O70)</f>
        <v>0</v>
      </c>
      <c r="R70" s="37"/>
      <c r="S70" s="36">
        <f>'bis 31.12.2025'!$G37-(I70+K70+M70+O70+Q70)</f>
        <v>0</v>
      </c>
      <c r="T70" s="37"/>
      <c r="U70" s="36">
        <f>'bis 30.06.2026'!$G37-(I70+K70+M70+O70+Q70+S70)</f>
        <v>0</v>
      </c>
      <c r="V70" s="37"/>
      <c r="W70" s="36">
        <f>'bis 31.12.2026'!$G37-(I70+K70+M70+O70+Q70+S70+U70)</f>
        <v>0</v>
      </c>
      <c r="X70" s="24"/>
      <c r="Y70" s="36">
        <f>'bis 30.06.2027'!$G37-I70+K70+(M70+O70+Q70+S70+U70+W70)</f>
        <v>0</v>
      </c>
      <c r="Z70" s="37"/>
      <c r="AA70" s="36">
        <f>'bis 31.12.2027'!$G37-(I70+K70+M70+O70+Q70+S70+U70+W70+Y70)</f>
        <v>0</v>
      </c>
      <c r="AB70" s="37"/>
      <c r="AC70" s="36">
        <f>'bis 30.06.2028'!$G37-(I70+K70+M70+O70+Q70+S70+U70+W70+Y70+AA70)</f>
        <v>0</v>
      </c>
      <c r="AD70" s="37"/>
      <c r="AE70" s="36">
        <f>'bis 31.12.2028'!$G37-(I70+K70+M70+O70+Q70+S70+U70+W70+Y70+AA70+AC70)</f>
        <v>0</v>
      </c>
      <c r="AF70" s="37"/>
      <c r="AG70" s="36">
        <f>'bis 30.06.2028'!$G37-(I70+K70+M70+O70+Q70+S70+U70+W70+Y70+AA70+AC70+AE70)</f>
        <v>0</v>
      </c>
      <c r="AH70" s="37"/>
      <c r="AI70" s="36">
        <f>'bis 31.12.2028'!$G37-(K70+M70+O70+Q70+S70+U70+W70+Y70+AA70+AC70+AE70+AG70)</f>
        <v>0</v>
      </c>
      <c r="AJ70" s="37"/>
    </row>
    <row r="71" spans="2:36" x14ac:dyDescent="0.25">
      <c r="B71" s="38"/>
      <c r="C71" s="9"/>
      <c r="D71" s="9"/>
      <c r="E71" s="55"/>
      <c r="F71" s="24"/>
      <c r="G71" s="55"/>
      <c r="H71" s="24"/>
      <c r="I71" s="55"/>
      <c r="J71" s="24"/>
      <c r="K71" s="55"/>
      <c r="L71" s="24"/>
      <c r="M71" s="55"/>
      <c r="N71" s="24"/>
      <c r="O71" s="55"/>
      <c r="P71" s="24"/>
      <c r="Q71" s="55"/>
      <c r="R71" s="24"/>
      <c r="S71" s="55"/>
      <c r="T71" s="24"/>
      <c r="U71" s="55"/>
      <c r="V71" s="24"/>
      <c r="W71" s="55"/>
      <c r="X71" s="24"/>
      <c r="Y71" s="55"/>
      <c r="Z71" s="24"/>
      <c r="AA71" s="55"/>
      <c r="AB71" s="24"/>
      <c r="AC71" s="55"/>
      <c r="AD71" s="24"/>
      <c r="AE71" s="55"/>
      <c r="AF71" s="24"/>
      <c r="AG71" s="55"/>
      <c r="AH71" s="24"/>
      <c r="AI71" s="55"/>
      <c r="AJ71" s="37"/>
    </row>
    <row r="72" spans="2:36" ht="34.5" customHeight="1" x14ac:dyDescent="0.25">
      <c r="B72" s="7"/>
      <c r="C72" s="29" t="s">
        <v>16</v>
      </c>
      <c r="D72" s="29" t="s">
        <v>114</v>
      </c>
      <c r="E72" s="30" t="s">
        <v>6</v>
      </c>
      <c r="F72" s="20"/>
      <c r="G72" s="30" t="s">
        <v>22</v>
      </c>
      <c r="H72" s="20"/>
      <c r="I72" s="31" t="s">
        <v>76</v>
      </c>
      <c r="J72" s="32"/>
      <c r="K72" s="31" t="s">
        <v>77</v>
      </c>
      <c r="L72" s="32"/>
      <c r="M72" s="31" t="s">
        <v>78</v>
      </c>
      <c r="N72" s="32"/>
      <c r="O72" s="31" t="s">
        <v>79</v>
      </c>
      <c r="P72" s="32"/>
      <c r="Q72" s="31" t="s">
        <v>103</v>
      </c>
      <c r="R72" s="32"/>
      <c r="S72" s="31" t="s">
        <v>104</v>
      </c>
      <c r="T72" s="32"/>
      <c r="U72" s="31" t="s">
        <v>105</v>
      </c>
      <c r="V72" s="32"/>
      <c r="W72" s="31" t="s">
        <v>108</v>
      </c>
      <c r="X72" s="20"/>
      <c r="Y72" s="31" t="s">
        <v>109</v>
      </c>
      <c r="Z72" s="32"/>
      <c r="AA72" s="31" t="s">
        <v>106</v>
      </c>
      <c r="AB72" s="32"/>
      <c r="AC72" s="31" t="s">
        <v>107</v>
      </c>
      <c r="AD72" s="32"/>
      <c r="AE72" s="31" t="s">
        <v>110</v>
      </c>
      <c r="AF72" s="32"/>
      <c r="AG72" s="31" t="s">
        <v>111</v>
      </c>
      <c r="AH72" s="32"/>
      <c r="AI72" s="31" t="s">
        <v>112</v>
      </c>
      <c r="AJ72" s="32"/>
    </row>
    <row r="73" spans="2:36" ht="27.6" x14ac:dyDescent="0.25">
      <c r="B73" s="7"/>
      <c r="C73" s="14" t="s">
        <v>37</v>
      </c>
      <c r="D73" s="26" t="s">
        <v>38</v>
      </c>
      <c r="E73" s="36">
        <f>Overview!F24</f>
        <v>0</v>
      </c>
      <c r="F73" s="24"/>
      <c r="G73" s="36">
        <f t="shared" ref="G73:G92" si="1">SUM(I73,K73,M73,O73,Q73,S73,U73,W73,Y73,AA73,AC73,AE73,AG73,AI73)</f>
        <v>0</v>
      </c>
      <c r="H73" s="24"/>
      <c r="I73" s="36">
        <f>'bis 30.06.2023'!$G$28</f>
        <v>0</v>
      </c>
      <c r="J73" s="37"/>
      <c r="K73" s="36">
        <f>'bis 31.12.2023'!G$28-I73</f>
        <v>0</v>
      </c>
      <c r="L73" s="37"/>
      <c r="M73" s="36">
        <f>'bis 30.06.2024'!$G$28-(I73+K73)</f>
        <v>0</v>
      </c>
      <c r="N73" s="37"/>
      <c r="O73" s="36">
        <f>'bis 31.12.2024'!$G$28-(I73+K73+M73)</f>
        <v>0</v>
      </c>
      <c r="P73" s="37"/>
      <c r="Q73" s="36">
        <f>'bis 30.06.2025'!$G$28-($I73+$K73+$M73+O73)</f>
        <v>0</v>
      </c>
      <c r="R73" s="37"/>
      <c r="S73" s="36">
        <f>'bis 31.12.2025'!$G$28-($I73+$K73+$M73+O73+Q73)</f>
        <v>0</v>
      </c>
      <c r="T73" s="37"/>
      <c r="U73" s="36">
        <f>'bis 30.06.2026'!$G$28-($I73+$K73+$M73+O73+Q73+S73)</f>
        <v>0</v>
      </c>
      <c r="V73" s="37"/>
      <c r="W73" s="36">
        <f>'bis 31.12.2026'!$G$28-($I73+$K73+$M73+O73+Q73+S73+U73)</f>
        <v>0</v>
      </c>
      <c r="X73" s="24"/>
      <c r="Y73" s="36">
        <f>'bis 30.06.2027'!$G$28-($I73+$K73+$M73+O73+Q73+S73+U73+W73)</f>
        <v>0</v>
      </c>
      <c r="Z73" s="37"/>
      <c r="AA73" s="36">
        <f>'bis 31.12.2027'!$G$28-($I73+$K73+$M73+O73+Q73+S73+U73+W73+Y73)</f>
        <v>0</v>
      </c>
      <c r="AB73" s="37"/>
      <c r="AC73" s="36">
        <f>'bis 30.06.2028'!$G$28-($I73+$K73+$M73+O73+Q73+S73+U73+W73+Y73+AA73)</f>
        <v>0</v>
      </c>
      <c r="AD73" s="37"/>
      <c r="AE73" s="36">
        <f>'bis 31.12.2028'!$G$28-($I73+$K73+$M73+O73+Q73+S73+U73+W73+Y73+AA73+AC73)</f>
        <v>0</v>
      </c>
      <c r="AF73" s="37"/>
      <c r="AG73" s="36">
        <f>'bis 30.06.2029'!$G$28-($I73+$K73+$M73+O73+Q73+S73+U73+W73+Y73+AA73+AC73+AE73)</f>
        <v>0</v>
      </c>
      <c r="AH73" s="37"/>
      <c r="AI73" s="36">
        <f>'bis 31.12.2029'!$G$28-($I73+$K73+$M73+O73+Q73+S73+U73+W73+Y73+AA73+AC73+AE73+AG73)</f>
        <v>0</v>
      </c>
      <c r="AJ73" s="37"/>
    </row>
    <row r="74" spans="2:36" x14ac:dyDescent="0.25">
      <c r="B74" s="7"/>
      <c r="C74" s="84"/>
      <c r="D74" s="26" t="s">
        <v>84</v>
      </c>
      <c r="E74" s="36"/>
      <c r="F74" s="24"/>
      <c r="G74" s="36">
        <f t="shared" si="1"/>
        <v>0</v>
      </c>
      <c r="H74" s="24"/>
      <c r="I74" s="36">
        <f>'bis 30.06.2023'!H$28</f>
        <v>0</v>
      </c>
      <c r="J74" s="37"/>
      <c r="K74" s="36">
        <f>'bis 31.12.2023'!H$28-I74</f>
        <v>0</v>
      </c>
      <c r="L74" s="37"/>
      <c r="M74" s="36">
        <f>'bis 30.06.2024'!$H$28-(I74+K74)</f>
        <v>0</v>
      </c>
      <c r="N74" s="37"/>
      <c r="O74" s="36">
        <f>'bis 31.12.2024'!$H$28-(I74+K74+M74)</f>
        <v>0</v>
      </c>
      <c r="P74" s="37"/>
      <c r="Q74" s="36">
        <f>'bis 30.06.2025'!$H$28-($I74+$K74+$M74+O74)</f>
        <v>0</v>
      </c>
      <c r="R74" s="37"/>
      <c r="S74" s="36">
        <f>'bis 31.12.2025'!$H$28-($I74+$K74+$M74+O74+Q74)</f>
        <v>0</v>
      </c>
      <c r="T74" s="37"/>
      <c r="U74" s="36">
        <f>'bis 30.06.2026'!$H$28-($I74+$K74+$M74+O74+Q74+S74)</f>
        <v>0</v>
      </c>
      <c r="V74" s="37"/>
      <c r="W74" s="36">
        <f>'bis 31.12.2026'!$H$28-($I74+$K74+$M74+O74+Q74+S74+U74)</f>
        <v>0</v>
      </c>
      <c r="X74" s="24"/>
      <c r="Y74" s="36">
        <f>'bis 30.06.2027'!$H$28-($I74+$K74+$M74+O74+Q74+S74+U74+W74)</f>
        <v>0</v>
      </c>
      <c r="Z74" s="37"/>
      <c r="AA74" s="36">
        <f>'bis 31.12.2027'!$H$28-($I74+$K74+$M74+O74+Q74+S74+U74+W74+Y74)</f>
        <v>0</v>
      </c>
      <c r="AB74" s="37"/>
      <c r="AC74" s="36">
        <f>'bis 30.06.2028'!$H$28-($I74+$K74+$M74+O74+Q74+S74+U74+W74+Y74+AA74)</f>
        <v>0</v>
      </c>
      <c r="AD74" s="37"/>
      <c r="AE74" s="36">
        <f>'bis 31.12.2028'!$H$28-($I74+$K74+$M74+O74+Q74+S74+U74+W74+Y74+AA74+AC74)</f>
        <v>0</v>
      </c>
      <c r="AF74" s="37"/>
      <c r="AG74" s="36">
        <f>'bis 30.06.2029'!$H$28-($I74+$K74+$M74+O74+Q74+S74+U74+W74+Y74+AA74+AC74+AE74)</f>
        <v>0</v>
      </c>
      <c r="AH74" s="37"/>
      <c r="AI74" s="36">
        <f>'bis 31.12.2029'!$H$28-($I74+$K74+$M74+O74+Q74+S74+U74+W74+Y74+AA74+AC74+AE74+AG74)</f>
        <v>0</v>
      </c>
      <c r="AJ74" s="37"/>
    </row>
    <row r="75" spans="2:36" x14ac:dyDescent="0.25">
      <c r="B75" s="7"/>
      <c r="C75" s="85"/>
      <c r="D75" s="26" t="s">
        <v>82</v>
      </c>
      <c r="E75" s="36"/>
      <c r="F75" s="24"/>
      <c r="G75" s="36">
        <f t="shared" si="1"/>
        <v>0</v>
      </c>
      <c r="H75" s="24"/>
      <c r="I75" s="36">
        <f>'bis 30.06.2023'!I$28</f>
        <v>0</v>
      </c>
      <c r="J75" s="37"/>
      <c r="K75" s="36">
        <f>'bis 31.12.2023'!I$28-I75</f>
        <v>0</v>
      </c>
      <c r="L75" s="37"/>
      <c r="M75" s="36">
        <f>'bis 30.06.2024'!$I$28-(I75+K75)</f>
        <v>0</v>
      </c>
      <c r="N75" s="37"/>
      <c r="O75" s="36">
        <f>'bis 31.12.2024'!$I$28-(I75+K75+M75)</f>
        <v>0</v>
      </c>
      <c r="P75" s="37"/>
      <c r="Q75" s="36">
        <f>'bis 30.06.2025'!$I$28-($I75+$K75+$M75+O75)</f>
        <v>0</v>
      </c>
      <c r="R75" s="37"/>
      <c r="S75" s="36">
        <f>'bis 31.12.2025'!$I$28-($I75+$K75+$M75+O75+Q75)</f>
        <v>0</v>
      </c>
      <c r="T75" s="37"/>
      <c r="U75" s="36">
        <f>'bis 30.06.2026'!$I$28-($I75+$K75+$M75+O75+Q75+S75)</f>
        <v>0</v>
      </c>
      <c r="V75" s="37"/>
      <c r="W75" s="36">
        <f>'bis 31.12.2026'!$I$28-($I75+$K75+$M75+O75+Q75+S75+U75)</f>
        <v>0</v>
      </c>
      <c r="X75" s="24"/>
      <c r="Y75" s="36">
        <f>'bis 30.06.2027'!$I$28-($I75+$K75+$M75+O75+Q75+S75+U75+W75)</f>
        <v>0</v>
      </c>
      <c r="Z75" s="37"/>
      <c r="AA75" s="36">
        <f>'bis 31.12.2027'!$I$28-($I75+$K75+$M75+O75+Q75+S75+U75+W75+Y75)</f>
        <v>0</v>
      </c>
      <c r="AB75" s="37"/>
      <c r="AC75" s="36">
        <f>'bis 30.06.2028'!$I$28-($I75+$K75+$M75+O75+Q75+S75+U75+W75+Y75+AA75)</f>
        <v>0</v>
      </c>
      <c r="AD75" s="37"/>
      <c r="AE75" s="36">
        <f>'bis 31.12.2028'!$I$28-($I75+$K75+$M75+O75+Q75+S75+U75+W75+Y75+AA75+AC75)</f>
        <v>0</v>
      </c>
      <c r="AF75" s="37"/>
      <c r="AG75" s="36">
        <f>'bis 30.06.2029'!$I$28-($I75+$K75+$M75+O75+Q75+S75+U75+W75+Y75+AA75+AC75+AE75)</f>
        <v>0</v>
      </c>
      <c r="AH75" s="37"/>
      <c r="AI75" s="36">
        <f>'bis 31.12.2029'!$I$28-($I75+$K75+$M75+O75+Q75+S75+U75+W75+Y75+AA75+AC75+AE75+AG75)</f>
        <v>0</v>
      </c>
      <c r="AJ75" s="37"/>
    </row>
    <row r="76" spans="2:36" x14ac:dyDescent="0.25">
      <c r="B76" s="7"/>
      <c r="C76" s="85"/>
      <c r="D76" s="26" t="s">
        <v>83</v>
      </c>
      <c r="E76" s="36"/>
      <c r="F76" s="24"/>
      <c r="G76" s="36">
        <f t="shared" si="1"/>
        <v>0</v>
      </c>
      <c r="H76" s="24"/>
      <c r="I76" s="36">
        <f>'bis 30.06.2023'!J$28</f>
        <v>0</v>
      </c>
      <c r="J76" s="37"/>
      <c r="K76" s="36">
        <f>'bis 31.12.2023'!J$28-I76</f>
        <v>0</v>
      </c>
      <c r="L76" s="37"/>
      <c r="M76" s="36">
        <f>'bis 30.06.2024'!$J$28-(I76+K76)</f>
        <v>0</v>
      </c>
      <c r="N76" s="37"/>
      <c r="O76" s="36">
        <f>'bis 31.12.2024'!$J$28-(I76+K76+M76)</f>
        <v>0</v>
      </c>
      <c r="P76" s="37"/>
      <c r="Q76" s="36">
        <f>'bis 30.06.2025'!$J$28-($I76+$K76+$M76+O76)</f>
        <v>0</v>
      </c>
      <c r="R76" s="37"/>
      <c r="S76" s="36">
        <f>'bis 31.12.2025'!$J$28-($I76+$K76+$M76+O76+Q76)</f>
        <v>0</v>
      </c>
      <c r="T76" s="37"/>
      <c r="U76" s="36">
        <f>'bis 30.06.2026'!$J$28-($I76+$K76+$M76+O76+Q76+S76)</f>
        <v>0</v>
      </c>
      <c r="V76" s="37"/>
      <c r="W76" s="36">
        <f>'bis 31.12.2026'!$J$28-($I76+$K76+$M76+O76+Q76+S76+U76)</f>
        <v>0</v>
      </c>
      <c r="X76" s="24"/>
      <c r="Y76" s="36">
        <f>'bis 30.06.2027'!$J$28-($I76+$K76+$M76+O76+Q76+S76+U76+W76)</f>
        <v>0</v>
      </c>
      <c r="Z76" s="37"/>
      <c r="AA76" s="36">
        <f>'bis 31.12.2027'!$J$28-($I76+$K76+$M76+O76+Q76+S76+U76+W76+Y76)</f>
        <v>0</v>
      </c>
      <c r="AB76" s="37"/>
      <c r="AC76" s="36">
        <f>'bis 30.06.2028'!$J$28-($I76+$K76+$M76+O76+Q76+S76+U76+W76+Y76+AA76)</f>
        <v>0</v>
      </c>
      <c r="AD76" s="37"/>
      <c r="AE76" s="36">
        <f>'bis 31.12.2028'!$J$28-($I76+$K76+$M76+O76+Q76+S76+U76+W76+Y76+AA76+AC76)</f>
        <v>0</v>
      </c>
      <c r="AF76" s="37"/>
      <c r="AG76" s="36">
        <f>'bis 30.06.2029'!$J$28-($I76+$K76+$M76+O76+Q76+S76+U76+W76+Y76+AA76+AC76+AE76)</f>
        <v>0</v>
      </c>
      <c r="AH76" s="37"/>
      <c r="AI76" s="36">
        <f>'bis 31.12.2029'!$J$28-($I76+$K76+$M76+O76+Q76+S76+U76+W76+Y76+AA76+AC76+AE76+AG76)</f>
        <v>0</v>
      </c>
      <c r="AJ76" s="37"/>
    </row>
    <row r="77" spans="2:36" x14ac:dyDescent="0.25">
      <c r="B77" s="7"/>
      <c r="C77" s="85"/>
      <c r="D77" s="26" t="s">
        <v>97</v>
      </c>
      <c r="E77" s="36"/>
      <c r="F77" s="24"/>
      <c r="G77" s="36">
        <f t="shared" si="1"/>
        <v>0</v>
      </c>
      <c r="H77" s="24"/>
      <c r="I77" s="36">
        <f>'bis 30.06.2023'!K$28</f>
        <v>0</v>
      </c>
      <c r="J77" s="37"/>
      <c r="K77" s="36">
        <f>'bis 31.12.2023'!K$28-I77</f>
        <v>0</v>
      </c>
      <c r="L77" s="37"/>
      <c r="M77" s="36">
        <f>'bis 30.06.2024'!$K$28-(I77+K77)</f>
        <v>0</v>
      </c>
      <c r="N77" s="37"/>
      <c r="O77" s="36">
        <f>'bis 31.12.2024'!$K$28-(I77+K77+M77)</f>
        <v>0</v>
      </c>
      <c r="P77" s="37"/>
      <c r="Q77" s="36">
        <f>'bis 30.06.2025'!$K$28-($I77+$K77+$M77+O77)</f>
        <v>0</v>
      </c>
      <c r="R77" s="37"/>
      <c r="S77" s="36">
        <f>'bis 31.12.2025'!$K$28-($I77+$K77+$M77+O77+Q77)</f>
        <v>0</v>
      </c>
      <c r="T77" s="37"/>
      <c r="U77" s="36">
        <f>'bis 30.06.2026'!$K$28-($I77+$K77+$M77+O77+Q77+S77)</f>
        <v>0</v>
      </c>
      <c r="V77" s="37"/>
      <c r="W77" s="36">
        <f>'bis 31.12.2026'!$K$28-($I77+$K77+$M77+O77+Q77+S77+U77)</f>
        <v>0</v>
      </c>
      <c r="X77" s="24"/>
      <c r="Y77" s="36">
        <f>'bis 30.06.2027'!$K$28-($I77+$K77+$M77+O77+Q77+S77+U77+W77)</f>
        <v>0</v>
      </c>
      <c r="Z77" s="37"/>
      <c r="AA77" s="36">
        <f>'bis 31.12.2027'!$K$28-($I77+$K77+$M77+O77+Q77+S77+U77+W77+Y77)</f>
        <v>0</v>
      </c>
      <c r="AB77" s="37"/>
      <c r="AC77" s="36">
        <f>'bis 30.06.2028'!$K$28-($I77+$K77+$M77+O77+Q77+S77+U77+W77+Y77+AA77)</f>
        <v>0</v>
      </c>
      <c r="AD77" s="37"/>
      <c r="AE77" s="36">
        <f>'bis 31.12.2028'!$K$28-($I77+$K77+$M77+O77+Q77+S77+U77+W77+Y77+AA77+AC77)</f>
        <v>0</v>
      </c>
      <c r="AF77" s="37"/>
      <c r="AG77" s="36">
        <f>'bis 30.06.2029'!$K$28-($I77+$K77+$M77+O77+Q77+S77+U77+W77+Y77+AA77+AC77+AE77)</f>
        <v>0</v>
      </c>
      <c r="AH77" s="37"/>
      <c r="AI77" s="36">
        <f>'bis 31.12.2029'!$K$28-($I77+$K77+$M77+O77+Q77+S77+U77+W77+Y77+AA77+AC77+AE77+AG77)</f>
        <v>0</v>
      </c>
      <c r="AJ77" s="37"/>
    </row>
    <row r="78" spans="2:36" x14ac:dyDescent="0.25">
      <c r="B78" s="7"/>
      <c r="C78" s="85"/>
      <c r="D78" s="26" t="s">
        <v>98</v>
      </c>
      <c r="E78" s="36"/>
      <c r="F78" s="24"/>
      <c r="G78" s="36">
        <f t="shared" si="1"/>
        <v>0</v>
      </c>
      <c r="H78" s="24"/>
      <c r="I78" s="36">
        <f>'bis 30.06.2023'!L$28</f>
        <v>0</v>
      </c>
      <c r="J78" s="37"/>
      <c r="K78" s="36">
        <f>'bis 31.12.2023'!L$28-I78</f>
        <v>0</v>
      </c>
      <c r="L78" s="37"/>
      <c r="M78" s="36">
        <f>'bis 30.06.2024'!$L$28-(I78+K78)</f>
        <v>0</v>
      </c>
      <c r="N78" s="37"/>
      <c r="O78" s="36">
        <f>'bis 31.12.2024'!$L$28-(I78+K78+M78)</f>
        <v>0</v>
      </c>
      <c r="P78" s="37"/>
      <c r="Q78" s="36">
        <f>'bis 30.06.2025'!$L$28-($I78+$K78+$M78+O78)</f>
        <v>0</v>
      </c>
      <c r="R78" s="37"/>
      <c r="S78" s="36">
        <f>'bis 31.12.2025'!$L$28-($I78+$K78+$M78+O78+Q78)</f>
        <v>0</v>
      </c>
      <c r="T78" s="37"/>
      <c r="U78" s="36">
        <f>'bis 30.06.2026'!$L$28-($I78+$K78+$M78+O78+Q78+S78)</f>
        <v>0</v>
      </c>
      <c r="V78" s="37"/>
      <c r="W78" s="36">
        <f>'bis 31.12.2026'!$L$28-($I78+$K78+$M78+O78+Q78+S78+U78)</f>
        <v>0</v>
      </c>
      <c r="X78" s="24"/>
      <c r="Y78" s="36">
        <f>'bis 30.06.2027'!$L$28-($I78+$K78+$M78+O78+Q78+S78+U78+W78)</f>
        <v>0</v>
      </c>
      <c r="Z78" s="37"/>
      <c r="AA78" s="36">
        <f>'bis 31.12.2027'!$L$28-($I78+$K78+$M78+O78+Q78+S78+U78+W78+Y78)</f>
        <v>0</v>
      </c>
      <c r="AB78" s="37"/>
      <c r="AC78" s="36">
        <f>'bis 30.06.2028'!$L$28-($I78+$K78+$M78+O78+Q78+S78+U78+W78+Y78+AA78)</f>
        <v>0</v>
      </c>
      <c r="AD78" s="37"/>
      <c r="AE78" s="36">
        <f>'bis 31.12.2028'!$L$28-($I78+$K78+$M78+O78+Q78+S78+U78+W78+Y78+AA78+AC78)</f>
        <v>0</v>
      </c>
      <c r="AF78" s="37"/>
      <c r="AG78" s="36">
        <f>'bis 30.06.2029'!$L$28-($I78+$K78+$M78+O78+Q78+S78+U78+W78+Y78+AA78+AC78+AE78)</f>
        <v>0</v>
      </c>
      <c r="AH78" s="37"/>
      <c r="AI78" s="36">
        <f>'bis 31.12.2029'!$L$28-($I78+$K78+$M78+O78+Q78+S78+U78+W78+Y78+AA78+AC78+AE78+AG78)</f>
        <v>0</v>
      </c>
      <c r="AJ78" s="37"/>
    </row>
    <row r="79" spans="2:36" x14ac:dyDescent="0.25">
      <c r="B79" s="7"/>
      <c r="C79" s="85"/>
      <c r="D79" s="26" t="s">
        <v>99</v>
      </c>
      <c r="E79" s="36"/>
      <c r="F79" s="24"/>
      <c r="G79" s="36">
        <f t="shared" si="1"/>
        <v>0</v>
      </c>
      <c r="H79" s="24"/>
      <c r="I79" s="36">
        <f>'bis 30.06.2023'!M$28</f>
        <v>0</v>
      </c>
      <c r="J79" s="37"/>
      <c r="K79" s="36">
        <f>'bis 31.12.2023'!M$28-I79</f>
        <v>0</v>
      </c>
      <c r="L79" s="37"/>
      <c r="M79" s="36">
        <f>'bis 30.06.2024'!$M$28-(I79+K79)</f>
        <v>0</v>
      </c>
      <c r="N79" s="37"/>
      <c r="O79" s="36">
        <f>'bis 31.12.2024'!$M$28-(I79+K79+M79)</f>
        <v>0</v>
      </c>
      <c r="P79" s="37"/>
      <c r="Q79" s="36">
        <f>'bis 30.06.2025'!$M$28-($I79+$K79+$M79+O79)</f>
        <v>0</v>
      </c>
      <c r="R79" s="37"/>
      <c r="S79" s="36">
        <f>'bis 31.12.2025'!$M$28-($I79+$K79+$M79+O79+Q79)</f>
        <v>0</v>
      </c>
      <c r="T79" s="37"/>
      <c r="U79" s="36">
        <f>'bis 30.06.2026'!$M$28-($I79+$K79+$M79+O79+Q79+S79)</f>
        <v>0</v>
      </c>
      <c r="V79" s="37"/>
      <c r="W79" s="36">
        <f>'bis 31.12.2026'!$M$28-($I79+$K79+$M79+O79+Q79+S79+U79)</f>
        <v>0</v>
      </c>
      <c r="X79" s="24"/>
      <c r="Y79" s="36">
        <f>'bis 30.06.2027'!$M$28-($I79+$K79+$M79+O79+Q79+S79+U79+W79)</f>
        <v>0</v>
      </c>
      <c r="Z79" s="37"/>
      <c r="AA79" s="36">
        <f>'bis 31.12.2027'!$M$28-($I79+$K79+$M79+O79+Q79+S79+U79+W79+Y79)</f>
        <v>0</v>
      </c>
      <c r="AB79" s="37"/>
      <c r="AC79" s="36">
        <f>'bis 30.06.2028'!$M$28-($I79+$K79+$M79+O79+Q79+S79+U79+W79+Y79+AA79)</f>
        <v>0</v>
      </c>
      <c r="AD79" s="37"/>
      <c r="AE79" s="36">
        <f>'bis 31.12.2028'!$M$28-($I79+$K79+$M79+O79+Q79+S79+U79+W79+Y79+AA79+AC79)</f>
        <v>0</v>
      </c>
      <c r="AF79" s="37"/>
      <c r="AG79" s="36">
        <f>'bis 30.06.2029'!$M$28-($I79+$K79+$M79+O79+Q79+S79+U79+W79+Y79+AA79+AC79+AE79)</f>
        <v>0</v>
      </c>
      <c r="AH79" s="37"/>
      <c r="AI79" s="36">
        <f>'bis 31.12.2029'!$M$28-($I79+$K79+$M79+O79+Q79+S79+U79+W79+Y79+AA79+AC79+AE79+AG79)</f>
        <v>0</v>
      </c>
      <c r="AJ79" s="37"/>
    </row>
    <row r="80" spans="2:36" x14ac:dyDescent="0.25">
      <c r="B80" s="7"/>
      <c r="C80" s="85"/>
      <c r="D80" s="26" t="s">
        <v>100</v>
      </c>
      <c r="E80" s="36"/>
      <c r="F80" s="24"/>
      <c r="G80" s="36">
        <f t="shared" si="1"/>
        <v>0</v>
      </c>
      <c r="H80" s="24"/>
      <c r="I80" s="36">
        <f>'bis 30.06.2023'!N$28</f>
        <v>0</v>
      </c>
      <c r="J80" s="37"/>
      <c r="K80" s="36">
        <f>'bis 31.12.2023'!N$28-I80</f>
        <v>0</v>
      </c>
      <c r="L80" s="37"/>
      <c r="M80" s="36">
        <f>'bis 30.06.2024'!$N$28-(I80+K80)</f>
        <v>0</v>
      </c>
      <c r="N80" s="37"/>
      <c r="O80" s="36">
        <f>'bis 31.12.2024'!$N$28-(I80+K80+M80)</f>
        <v>0</v>
      </c>
      <c r="P80" s="37"/>
      <c r="Q80" s="36">
        <f>'bis 30.06.2025'!$N$28-($I80+$K80+$M80+O80)</f>
        <v>0</v>
      </c>
      <c r="R80" s="37"/>
      <c r="S80" s="36">
        <f>'bis 31.12.2025'!$N$28-($I80+$K80+$M80+O80+Q80)</f>
        <v>0</v>
      </c>
      <c r="T80" s="37"/>
      <c r="U80" s="36">
        <f>'bis 30.06.2026'!$N$28-($I80+$K80+$M80+O80+Q80+S80)</f>
        <v>0</v>
      </c>
      <c r="V80" s="37"/>
      <c r="W80" s="36">
        <f>'bis 31.12.2026'!$N$28-($I80+$K80+$M80+O80+Q80+S80+U80)</f>
        <v>0</v>
      </c>
      <c r="X80" s="24"/>
      <c r="Y80" s="36">
        <f>'bis 30.06.2027'!$N$28-($I80+$K80+$M80+O80+Q80+S80+U80+W80)</f>
        <v>0</v>
      </c>
      <c r="Z80" s="37"/>
      <c r="AA80" s="36">
        <f>'bis 31.12.2027'!$N$28-($I80+$K80+$M80+O80+Q80+S80+U80+W80+Y80)</f>
        <v>0</v>
      </c>
      <c r="AB80" s="37"/>
      <c r="AC80" s="36">
        <f>'bis 30.06.2028'!$N$28-($I80+$K80+$M80+O80+Q80+S80+U80+W80+Y80+AA80)</f>
        <v>0</v>
      </c>
      <c r="AD80" s="37"/>
      <c r="AE80" s="36">
        <f>'bis 31.12.2028'!$N$28-($I80+$K80+$M80+O80+Q80+S80+U80+W80+Y80+AA80+AC80)</f>
        <v>0</v>
      </c>
      <c r="AF80" s="37"/>
      <c r="AG80" s="36">
        <f>'bis 30.06.2029'!$N$28-($I80+$K80+$M80+O80+Q80+S80+U80+W80+Y80+AA80+AC80+AE80)</f>
        <v>0</v>
      </c>
      <c r="AH80" s="37"/>
      <c r="AI80" s="36">
        <f>'bis 31.12.2029'!$N$28-($I80+$K80+$M80+O80+Q80+S80+U80+W80+Y80+AA80+AC80+AE80+AG80)</f>
        <v>0</v>
      </c>
      <c r="AJ80" s="37"/>
    </row>
    <row r="81" spans="2:36" x14ac:dyDescent="0.25">
      <c r="B81" s="7"/>
      <c r="C81" s="85"/>
      <c r="D81" s="26" t="s">
        <v>101</v>
      </c>
      <c r="E81" s="36"/>
      <c r="F81" s="24"/>
      <c r="G81" s="36">
        <f t="shared" si="1"/>
        <v>0</v>
      </c>
      <c r="H81" s="24"/>
      <c r="I81" s="36">
        <f>'bis 30.06.2023'!O$28</f>
        <v>0</v>
      </c>
      <c r="J81" s="37"/>
      <c r="K81" s="36">
        <f>'bis 31.12.2023'!O$28-I81</f>
        <v>0</v>
      </c>
      <c r="L81" s="37"/>
      <c r="M81" s="36">
        <f>'bis 30.06.2024'!$O$28-(I81+K81)</f>
        <v>0</v>
      </c>
      <c r="N81" s="37"/>
      <c r="O81" s="36">
        <f>'bis 31.12.2024'!$O$28-(I81+K81+M81)</f>
        <v>0</v>
      </c>
      <c r="P81" s="37"/>
      <c r="Q81" s="36">
        <f>'bis 30.06.2025'!$O$28-($I81+$K81+$M81+O81)</f>
        <v>0</v>
      </c>
      <c r="R81" s="37"/>
      <c r="S81" s="36">
        <f>'bis 31.12.2025'!$O$28-($I81+$K81+$M81+O81+Q81)</f>
        <v>0</v>
      </c>
      <c r="T81" s="37"/>
      <c r="U81" s="36">
        <f>'bis 30.06.2026'!$O$28-($I81+$K81+$M81+O81+Q81+S81)</f>
        <v>0</v>
      </c>
      <c r="V81" s="37"/>
      <c r="W81" s="36">
        <f>'bis 31.12.2026'!$O$28-($I81+$K81+$M81+O81+Q81+S81+U81)</f>
        <v>0</v>
      </c>
      <c r="X81" s="24"/>
      <c r="Y81" s="36">
        <f>'bis 30.06.2027'!$O$28-($I81+$K81+$M81+O81+Q81+S81+U81+W81)</f>
        <v>0</v>
      </c>
      <c r="Z81" s="37"/>
      <c r="AA81" s="36">
        <f>'bis 31.12.2027'!$O$28-($I81+$K81+$M81+O81+Q81+S81+U81+W81+Y81)</f>
        <v>0</v>
      </c>
      <c r="AB81" s="37"/>
      <c r="AC81" s="36">
        <f>'bis 30.06.2028'!$O$28-($I81+$K81+$M81+O81+Q81+S81+U81+W81+Y81+AA81)</f>
        <v>0</v>
      </c>
      <c r="AD81" s="37"/>
      <c r="AE81" s="36">
        <f>'bis 31.12.2028'!$O$28-($I81+$K81+$M81+O81+Q81+S81+U81+W81+Y81+AA81+AC81)</f>
        <v>0</v>
      </c>
      <c r="AF81" s="37"/>
      <c r="AG81" s="36">
        <f>'bis 30.06.2029'!$O$28-($I81+$K81+$M81+O81+Q81+S81+U81+W81+Y81+AA81+AC81+AE81)</f>
        <v>0</v>
      </c>
      <c r="AH81" s="37"/>
      <c r="AI81" s="36">
        <f>'bis 31.12.2029'!$O$28-($I81+$K81+$M81+O81+Q81+S81+U81+W81+Y81+AA81+AC81+AE81+AG81)</f>
        <v>0</v>
      </c>
      <c r="AJ81" s="37"/>
    </row>
    <row r="82" spans="2:36" x14ac:dyDescent="0.25">
      <c r="B82" s="7"/>
      <c r="C82" s="86"/>
      <c r="D82" s="26" t="s">
        <v>102</v>
      </c>
      <c r="E82" s="36"/>
      <c r="F82" s="24"/>
      <c r="G82" s="36">
        <f t="shared" si="1"/>
        <v>0</v>
      </c>
      <c r="H82" s="24"/>
      <c r="I82" s="36">
        <f>'bis 30.06.2023'!P$28</f>
        <v>0</v>
      </c>
      <c r="J82" s="37"/>
      <c r="K82" s="36">
        <f>'bis 31.12.2023'!P$28-I82</f>
        <v>0</v>
      </c>
      <c r="L82" s="37"/>
      <c r="M82" s="36">
        <f>'bis 30.06.2024'!$P$28-(I82+K82)</f>
        <v>0</v>
      </c>
      <c r="N82" s="37"/>
      <c r="O82" s="36">
        <f>'bis 31.12.2024'!$P$28-(I82+K82+M82)</f>
        <v>0</v>
      </c>
      <c r="P82" s="37"/>
      <c r="Q82" s="36">
        <f>'bis 30.06.2025'!$P$28-($I82+$K82+$M82+O82)</f>
        <v>0</v>
      </c>
      <c r="R82" s="37"/>
      <c r="S82" s="36">
        <f>'bis 31.12.2025'!$P$28-($I82+$K82+$M82+O82+Q82)</f>
        <v>0</v>
      </c>
      <c r="T82" s="37"/>
      <c r="U82" s="36">
        <f>'bis 30.06.2026'!$P$28-($I82+$K82+$M82+O82+Q82+S82)</f>
        <v>0</v>
      </c>
      <c r="V82" s="37"/>
      <c r="W82" s="36">
        <f>'bis 31.12.2026'!$P$28-($I82+$K82+$M82+O82+Q82+S82+U82)</f>
        <v>0</v>
      </c>
      <c r="X82" s="24"/>
      <c r="Y82" s="36">
        <f>'bis 30.06.2027'!$P$28-($I82+$K82+$M82+O82+Q82+S82+U82+W82)</f>
        <v>0</v>
      </c>
      <c r="Z82" s="37"/>
      <c r="AA82" s="36">
        <f>'bis 31.12.2027'!$P$28-($I82+$K82+$M82+O82+Q82+S82+U82+W82+Y82)</f>
        <v>0</v>
      </c>
      <c r="AB82" s="37"/>
      <c r="AC82" s="36">
        <f>'bis 30.06.2028'!$P$28-($I82+$K82+$M82+O82+Q82+S82+U82+W82+Y82+AA82)</f>
        <v>0</v>
      </c>
      <c r="AD82" s="37"/>
      <c r="AE82" s="36">
        <f>'bis 31.12.2028'!$P$28-($I82+$K82+$M82+O82+Q82+S82+U82+W82+Y82+AA82+AC82)</f>
        <v>0</v>
      </c>
      <c r="AF82" s="37"/>
      <c r="AG82" s="36">
        <f>'bis 30.06.2029'!$P$28-($I82+$K82+$M82+O82+Q82+S82+U82+W82+Y82+AA82+AC82+AE82)</f>
        <v>0</v>
      </c>
      <c r="AH82" s="37"/>
      <c r="AI82" s="36">
        <f>'bis 31.12.2029'!$P$28-($I82+$K82+$M82+O82+Q82+S82+U82+W82+Y82+AA82+AC82+AE82+AG82)</f>
        <v>0</v>
      </c>
      <c r="AJ82" s="37"/>
    </row>
    <row r="83" spans="2:36" ht="55.2" x14ac:dyDescent="0.25">
      <c r="B83" s="7"/>
      <c r="C83" s="14" t="s">
        <v>113</v>
      </c>
      <c r="D83" s="26" t="s">
        <v>39</v>
      </c>
      <c r="E83" s="36">
        <f>Overview!F25</f>
        <v>0</v>
      </c>
      <c r="F83" s="24"/>
      <c r="G83" s="36">
        <f t="shared" si="1"/>
        <v>0</v>
      </c>
      <c r="H83" s="24"/>
      <c r="I83" s="36">
        <f>'bis 30.06.2023'!G$29</f>
        <v>0</v>
      </c>
      <c r="J83" s="37"/>
      <c r="K83" s="36">
        <f>'bis 31.12.2023'!G$29-I83</f>
        <v>0</v>
      </c>
      <c r="L83" s="37"/>
      <c r="M83" s="36">
        <f>'bis 30.06.2024'!$G$29-(I83+K83)</f>
        <v>0</v>
      </c>
      <c r="N83" s="37"/>
      <c r="O83" s="36">
        <f>'bis 31.12.2024'!$G$29-(I83+K83+M83)</f>
        <v>0</v>
      </c>
      <c r="P83" s="37"/>
      <c r="Q83" s="36">
        <f>'bis 30.06.2025'!$G$29-($I83+$K83+$M83+O83)</f>
        <v>0</v>
      </c>
      <c r="R83" s="37"/>
      <c r="S83" s="36">
        <f>'bis 31.12.2025'!$G$29-($I83+$K83+$M83+O83+Q83)</f>
        <v>0</v>
      </c>
      <c r="T83" s="37"/>
      <c r="U83" s="36">
        <f>'bis 30.06.2026'!$G$29-($I83+$K83+$M83+O83+Q83+S83)</f>
        <v>0</v>
      </c>
      <c r="V83" s="37"/>
      <c r="W83" s="36">
        <f>'bis 31.12.2026'!$G$29-($I83+$K83+$M83+O83+Q83+S83+U83)</f>
        <v>0</v>
      </c>
      <c r="X83" s="24"/>
      <c r="Y83" s="36">
        <f>'bis 30.06.2027'!$G$29-($I83+$K83+$M83+O83+Q83+S83+U83+W83)</f>
        <v>0</v>
      </c>
      <c r="Z83" s="37"/>
      <c r="AA83" s="36">
        <f>'bis 31.12.2027'!$G$29-($I83+$K83+$M83+O83+Q83+S83+U83+W83+Y83)</f>
        <v>0</v>
      </c>
      <c r="AB83" s="37"/>
      <c r="AC83" s="36">
        <f>'bis 30.06.2028'!$G$29-($I83+$K83+$M83+O83+Q83+S83+U83+W83+Y83+AA83)</f>
        <v>0</v>
      </c>
      <c r="AD83" s="37"/>
      <c r="AE83" s="36">
        <f>'bis 31.12.2028'!$G$29-($I83+$K83+$M83+O83+Q83+S83+U83+W83+Y83+AA83+AC83)</f>
        <v>0</v>
      </c>
      <c r="AF83" s="37"/>
      <c r="AG83" s="36">
        <f>'bis 30.06.2029'!$G$29-($I83+$K83+$M83+O83+Q83+S83+U83+W83+Y83+AA83+AC83+AE83)</f>
        <v>0</v>
      </c>
      <c r="AH83" s="37"/>
      <c r="AI83" s="36">
        <f>'bis 31.12.2029'!$G$29-($I83+$K83+$M83+O83+Q83+S83+U83+W83+Y83+AA83+AC83+AE83+AG83)</f>
        <v>0</v>
      </c>
      <c r="AJ83" s="37"/>
    </row>
    <row r="84" spans="2:36" x14ac:dyDescent="0.25">
      <c r="B84" s="7"/>
      <c r="C84" s="181"/>
      <c r="D84" s="26" t="s">
        <v>84</v>
      </c>
      <c r="E84" s="36"/>
      <c r="F84" s="24"/>
      <c r="G84" s="36">
        <f t="shared" si="1"/>
        <v>0</v>
      </c>
      <c r="H84" s="24"/>
      <c r="I84" s="36">
        <f>'bis 30.06.2023'!H$29</f>
        <v>0</v>
      </c>
      <c r="J84" s="37"/>
      <c r="K84" s="36">
        <f>'bis 31.12.2023'!H$29-I84</f>
        <v>0</v>
      </c>
      <c r="L84" s="37"/>
      <c r="M84" s="36">
        <f>'bis 30.06.2024'!$H$29-(I84+K84)</f>
        <v>0</v>
      </c>
      <c r="N84" s="37"/>
      <c r="O84" s="36">
        <f>'bis 31.12.2024'!$H$29-(I84+K84+M84)</f>
        <v>0</v>
      </c>
      <c r="P84" s="37"/>
      <c r="Q84" s="36">
        <f>'bis 30.06.2025'!$H$29-($I84+$K84+$M84+O84)</f>
        <v>0</v>
      </c>
      <c r="R84" s="37"/>
      <c r="S84" s="36">
        <f>'bis 31.12.2025'!$H$29-($I84+$K84+$M84+O84+Q84)</f>
        <v>0</v>
      </c>
      <c r="T84" s="37"/>
      <c r="U84" s="36">
        <f>'bis 30.06.2026'!$H$29-($I84+$K84+$M84+O84+Q84+S84)</f>
        <v>0</v>
      </c>
      <c r="V84" s="37"/>
      <c r="W84" s="36">
        <f>'bis 31.12.2026'!$H$29-($I84+$K84+$M84+O84+Q84+S84+U84)</f>
        <v>0</v>
      </c>
      <c r="X84" s="24"/>
      <c r="Y84" s="36">
        <f>'bis 30.06.2027'!$H$29-($I84+$K84+$M84+O84+Q84+S84+U84+W84)</f>
        <v>0</v>
      </c>
      <c r="Z84" s="37"/>
      <c r="AA84" s="36">
        <f>'bis 31.12.2027'!$H$29-($I84+$K84+$M84+O84+Q84+S84+U84+W84+Y84)</f>
        <v>0</v>
      </c>
      <c r="AB84" s="37"/>
      <c r="AC84" s="36">
        <f>'bis 30.06.2028'!$H$29-($I84+$K84+$M84+O84+Q84+S84+U84+W84+Y84+AA84)</f>
        <v>0</v>
      </c>
      <c r="AD84" s="37"/>
      <c r="AE84" s="36">
        <f>'bis 31.12.2028'!$H$29-($I84+$K84+$M84+O84+Q84+S84+U84+W84+Y84+AA84+AC84)</f>
        <v>0</v>
      </c>
      <c r="AF84" s="37"/>
      <c r="AG84" s="36">
        <f>'bis 30.06.2029'!$H$29-($I84+$K84+$M84+O84+Q84+S84+U84+W84+Y84+AA84+AC84+AE84)</f>
        <v>0</v>
      </c>
      <c r="AH84" s="37"/>
      <c r="AI84" s="36">
        <f>'bis 31.12.2029'!$H$29-($I84+$K84+$M84+O84+Q84+S84+U84+W84+Y84+AA84+AC84+AE84+AG84)</f>
        <v>0</v>
      </c>
      <c r="AJ84" s="37"/>
    </row>
    <row r="85" spans="2:36" x14ac:dyDescent="0.25">
      <c r="B85" s="7"/>
      <c r="C85" s="182"/>
      <c r="D85" s="26" t="s">
        <v>82</v>
      </c>
      <c r="E85" s="36"/>
      <c r="F85" s="24"/>
      <c r="G85" s="36">
        <f t="shared" si="1"/>
        <v>0</v>
      </c>
      <c r="H85" s="24"/>
      <c r="I85" s="36">
        <f>'bis 30.06.2023'!I$29</f>
        <v>0</v>
      </c>
      <c r="J85" s="37"/>
      <c r="K85" s="36">
        <f>'bis 31.12.2023'!I$29-I85</f>
        <v>0</v>
      </c>
      <c r="L85" s="37"/>
      <c r="M85" s="36">
        <f>'bis 30.06.2024'!$I$29-(I85+K85)</f>
        <v>0</v>
      </c>
      <c r="N85" s="37"/>
      <c r="O85" s="36">
        <f>'bis 31.12.2024'!$I$29-(I85+K85+M85)</f>
        <v>0</v>
      </c>
      <c r="P85" s="37"/>
      <c r="Q85" s="36">
        <f>'bis 30.06.2025'!$I$29-($I85+$K85+$M85+O85)</f>
        <v>0</v>
      </c>
      <c r="R85" s="37"/>
      <c r="S85" s="36">
        <f>'bis 31.12.2025'!$I$29-($I85+$K85+$M85+O85+Q85)</f>
        <v>0</v>
      </c>
      <c r="T85" s="37"/>
      <c r="U85" s="36">
        <f>'bis 30.06.2026'!$I$29-($I85+$K85+$M85+O85+Q85+S85)</f>
        <v>0</v>
      </c>
      <c r="V85" s="37"/>
      <c r="W85" s="36">
        <f>'bis 31.12.2026'!$I$29-($I85+$K85+$M85+O85+Q85+S85+U85)</f>
        <v>0</v>
      </c>
      <c r="X85" s="24"/>
      <c r="Y85" s="36">
        <f>'bis 30.06.2027'!$I$29-($I85+$K85+$M85+O85+Q85+S85+U85+W85)</f>
        <v>0</v>
      </c>
      <c r="Z85" s="37"/>
      <c r="AA85" s="36">
        <f>'bis 31.12.2027'!$I$29-($I85+$K85+$M85+O85+Q85+S85+U85+W85+Y85)</f>
        <v>0</v>
      </c>
      <c r="AB85" s="37"/>
      <c r="AC85" s="36">
        <f>'bis 30.06.2028'!$I$29-($I85+$K85+$M85+O85+Q85+S85+U85+W85+Y85+AA85)</f>
        <v>0</v>
      </c>
      <c r="AD85" s="37"/>
      <c r="AE85" s="36">
        <f>'bis 31.12.2028'!$I$29-($I85+$K85+$M85+O85+Q85+S85+U85+W85+Y85+AA85+AC85)</f>
        <v>0</v>
      </c>
      <c r="AF85" s="37"/>
      <c r="AG85" s="36">
        <f>'bis 30.06.2029'!$I$29-($I85+$K85+$M85+O85+Q85+S85+U85+W85+Y85+AA85+AC85+AE85)</f>
        <v>0</v>
      </c>
      <c r="AH85" s="37"/>
      <c r="AI85" s="36">
        <f>'bis 31.12.2029'!$I$29-($I85+$K85+$M85+O85+Q85+S85+U85+W85+Y85+AA85+AC85+AE85+AG85)</f>
        <v>0</v>
      </c>
      <c r="AJ85" s="37"/>
    </row>
    <row r="86" spans="2:36" x14ac:dyDescent="0.25">
      <c r="B86" s="7"/>
      <c r="C86" s="182"/>
      <c r="D86" s="26" t="s">
        <v>83</v>
      </c>
      <c r="E86" s="36"/>
      <c r="F86" s="24"/>
      <c r="G86" s="36">
        <f t="shared" si="1"/>
        <v>0</v>
      </c>
      <c r="H86" s="24"/>
      <c r="I86" s="36">
        <f>'bis 30.06.2023'!J$29</f>
        <v>0</v>
      </c>
      <c r="J86" s="37"/>
      <c r="K86" s="36">
        <f>'bis 31.12.2023'!J$29-I86</f>
        <v>0</v>
      </c>
      <c r="L86" s="37"/>
      <c r="M86" s="36">
        <f>'bis 30.06.2024'!$J$29-(I86+K86)</f>
        <v>0</v>
      </c>
      <c r="N86" s="37"/>
      <c r="O86" s="36">
        <f>'bis 31.12.2024'!$J$29-(I86+K86+M86)</f>
        <v>0</v>
      </c>
      <c r="P86" s="37"/>
      <c r="Q86" s="36">
        <f>'bis 30.06.2025'!$J$29-($I86+$K86+$M86+O86)</f>
        <v>0</v>
      </c>
      <c r="R86" s="37"/>
      <c r="S86" s="36">
        <f>'bis 31.12.2025'!$J$29-($I86+$K86+$M86+O86+Q86)</f>
        <v>0</v>
      </c>
      <c r="T86" s="37"/>
      <c r="U86" s="36">
        <f>'bis 30.06.2026'!$J$29-($I86+$K86+$M86+O86+Q86+S86)</f>
        <v>0</v>
      </c>
      <c r="V86" s="37"/>
      <c r="W86" s="36">
        <f>'bis 31.12.2026'!$J$29-($I86+$K86+$M86+O86+Q86+S86+U86)</f>
        <v>0</v>
      </c>
      <c r="X86" s="24"/>
      <c r="Y86" s="36">
        <f>'bis 30.06.2027'!$J$29-($I86+$K86+$M86+O86+Q86+S86+U86+W86)</f>
        <v>0</v>
      </c>
      <c r="Z86" s="37"/>
      <c r="AA86" s="36">
        <f>'bis 31.12.2027'!$J$29-($I86+$K86+$M86+O86+Q86+S86+U86+W86+Y86)</f>
        <v>0</v>
      </c>
      <c r="AB86" s="37"/>
      <c r="AC86" s="36">
        <f>'bis 30.06.2028'!$J$29-($I86+$K86+$M86+O86+Q86+S86+U86+W86+Y86+AA86)</f>
        <v>0</v>
      </c>
      <c r="AD86" s="37"/>
      <c r="AE86" s="36">
        <f>'bis 31.12.2028'!$J$29-($I86+$K86+$M86+O86+Q86+S86+U86+W86+Y86+AA86+AC86)</f>
        <v>0</v>
      </c>
      <c r="AF86" s="37"/>
      <c r="AG86" s="36">
        <f>'bis 30.06.2029'!$J$29-($I86+$K86+$M86+O86+Q86+S86+U86+W86+Y86+AA86+AC86+AE86)</f>
        <v>0</v>
      </c>
      <c r="AH86" s="37"/>
      <c r="AI86" s="36">
        <f>'bis 31.12.2029'!$J$29-($I86+$K86+$M86+O86+Q86+S86+U86+W86+Y86+AA86+AC86+AE86+AG86)</f>
        <v>0</v>
      </c>
      <c r="AJ86" s="37"/>
    </row>
    <row r="87" spans="2:36" x14ac:dyDescent="0.25">
      <c r="B87" s="7"/>
      <c r="C87" s="182"/>
      <c r="D87" s="26" t="s">
        <v>97</v>
      </c>
      <c r="E87" s="36"/>
      <c r="F87" s="24"/>
      <c r="G87" s="36">
        <f t="shared" si="1"/>
        <v>0</v>
      </c>
      <c r="H87" s="24"/>
      <c r="I87" s="36">
        <f>'bis 30.06.2023'!K$29</f>
        <v>0</v>
      </c>
      <c r="J87" s="37"/>
      <c r="K87" s="36">
        <f>'bis 31.12.2023'!K$29-I87</f>
        <v>0</v>
      </c>
      <c r="L87" s="37"/>
      <c r="M87" s="36">
        <f>'bis 30.06.2024'!$K$29-(I87+K87)</f>
        <v>0</v>
      </c>
      <c r="N87" s="37"/>
      <c r="O87" s="36">
        <f>'bis 31.12.2024'!$K$29-(I87+K87+M87)</f>
        <v>0</v>
      </c>
      <c r="P87" s="37"/>
      <c r="Q87" s="36">
        <f>'bis 30.06.2025'!$K$29-($I87+$K87+$M87+O87)</f>
        <v>0</v>
      </c>
      <c r="R87" s="37"/>
      <c r="S87" s="36">
        <f>'bis 31.12.2025'!$K$29-($I87+$K87+$M87+O87+Q87)</f>
        <v>0</v>
      </c>
      <c r="T87" s="37"/>
      <c r="U87" s="36">
        <f>'bis 30.06.2026'!$K$29-($I87+$K87+$M87+O87+Q87+S87)</f>
        <v>0</v>
      </c>
      <c r="V87" s="37"/>
      <c r="W87" s="36">
        <f>'bis 31.12.2026'!$K$29-($I87+$K87+$M87+O87+Q87+S87+U87)</f>
        <v>0</v>
      </c>
      <c r="X87" s="24"/>
      <c r="Y87" s="36">
        <f>'bis 30.06.2027'!$K$29-($I87+$K87+$M87+O87+Q87+S87+U87+W87)</f>
        <v>0</v>
      </c>
      <c r="Z87" s="37"/>
      <c r="AA87" s="36">
        <f>'bis 31.12.2027'!$K$29-($I87+$K87+$M87+O87+Q87+S87+U87+W87+Y87)</f>
        <v>0</v>
      </c>
      <c r="AB87" s="37"/>
      <c r="AC87" s="36">
        <f>'bis 30.06.2028'!$K$29-($I87+$K87+$M87+O87+Q87+S87+U87+W87+Y87+AA87)</f>
        <v>0</v>
      </c>
      <c r="AD87" s="37"/>
      <c r="AE87" s="36">
        <f>'bis 31.12.2028'!$K$29-($I87+$K87+$M87+O87+Q87+S87+U87+W87+Y87+AA87+AC87)</f>
        <v>0</v>
      </c>
      <c r="AF87" s="37"/>
      <c r="AG87" s="36">
        <f>'bis 30.06.2029'!$K$29-($I87+$K87+$M87+O87+Q87+S87+U87+W87+Y87+AA87+AC87+AE87)</f>
        <v>0</v>
      </c>
      <c r="AH87" s="37"/>
      <c r="AI87" s="36">
        <f>'bis 31.12.2029'!$K$29-($I87+$K87+$M87+O87+Q87+S87+U87+W87+Y87+AA87+AC87+AE87+AG87)</f>
        <v>0</v>
      </c>
      <c r="AJ87" s="37"/>
    </row>
    <row r="88" spans="2:36" x14ac:dyDescent="0.25">
      <c r="B88" s="7"/>
      <c r="C88" s="182"/>
      <c r="D88" s="26" t="s">
        <v>98</v>
      </c>
      <c r="E88" s="36"/>
      <c r="F88" s="24"/>
      <c r="G88" s="36">
        <f t="shared" si="1"/>
        <v>0</v>
      </c>
      <c r="H88" s="24"/>
      <c r="I88" s="36">
        <f>'bis 30.06.2023'!L$29</f>
        <v>0</v>
      </c>
      <c r="J88" s="37"/>
      <c r="K88" s="36">
        <f>'bis 31.12.2023'!L$29-I88</f>
        <v>0</v>
      </c>
      <c r="L88" s="37"/>
      <c r="M88" s="36">
        <f>'bis 30.06.2024'!$L$29-(I88+K88)</f>
        <v>0</v>
      </c>
      <c r="N88" s="37"/>
      <c r="O88" s="36">
        <f>'bis 31.12.2024'!$L$29-(I88+K88+M88)</f>
        <v>0</v>
      </c>
      <c r="P88" s="37"/>
      <c r="Q88" s="36">
        <f>'bis 30.06.2025'!$L$29-($I88+$K88+$M88+O88)</f>
        <v>0</v>
      </c>
      <c r="R88" s="37"/>
      <c r="S88" s="36">
        <f>'bis 31.12.2025'!$L$29-($I88+$K88+$M88+O88+Q88)</f>
        <v>0</v>
      </c>
      <c r="T88" s="37"/>
      <c r="U88" s="36">
        <f>'bis 30.06.2026'!$L$29-($I88+$K88+$M88+O88+Q88+S88)</f>
        <v>0</v>
      </c>
      <c r="V88" s="37"/>
      <c r="W88" s="36">
        <f>'bis 31.12.2026'!$L$29-($I88+$K88+$M88+O88+Q88+S88+U88)</f>
        <v>0</v>
      </c>
      <c r="X88" s="24"/>
      <c r="Y88" s="36">
        <f>'bis 30.06.2027'!$L$29-($I88+$K88+$M88+O88+Q88+S88+U88+W88)</f>
        <v>0</v>
      </c>
      <c r="Z88" s="37"/>
      <c r="AA88" s="36">
        <f>'bis 31.12.2027'!$L$29-($I88+$K88+$M88+O88+Q88+S88+U88+W88+Y88)</f>
        <v>0</v>
      </c>
      <c r="AB88" s="37"/>
      <c r="AC88" s="36">
        <f>'bis 30.06.2028'!$L$29-($I88+$K88+$M88+O88+Q88+S88+U88+W88+Y88+AA88)</f>
        <v>0</v>
      </c>
      <c r="AD88" s="37"/>
      <c r="AE88" s="36">
        <f>'bis 31.12.2028'!$L$29-($I88+$K88+$M88+O88+Q88+S88+U88+W88+Y88+AA88+AC88)</f>
        <v>0</v>
      </c>
      <c r="AF88" s="37"/>
      <c r="AG88" s="36">
        <f>'bis 30.06.2029'!$L$29-($I88+$K88+$M88+O88+Q88+S88+U88+W88+Y88+AA88+AC88+AE88)</f>
        <v>0</v>
      </c>
      <c r="AH88" s="37"/>
      <c r="AI88" s="36">
        <f>'bis 31.12.2029'!$L$29-($I88+$K88+$M88+O88+Q88+S88+U88+W88+Y88+AA88+AC88+AE88+AG88)</f>
        <v>0</v>
      </c>
      <c r="AJ88" s="37"/>
    </row>
    <row r="89" spans="2:36" x14ac:dyDescent="0.25">
      <c r="B89" s="7"/>
      <c r="C89" s="182"/>
      <c r="D89" s="26" t="s">
        <v>99</v>
      </c>
      <c r="E89" s="36"/>
      <c r="F89" s="24"/>
      <c r="G89" s="36">
        <f t="shared" si="1"/>
        <v>0</v>
      </c>
      <c r="H89" s="24"/>
      <c r="I89" s="36">
        <f>'bis 30.06.2023'!M$29</f>
        <v>0</v>
      </c>
      <c r="J89" s="37"/>
      <c r="K89" s="36">
        <f>'bis 31.12.2023'!M$29-I89</f>
        <v>0</v>
      </c>
      <c r="L89" s="37"/>
      <c r="M89" s="36">
        <f>'bis 30.06.2024'!$M$29-(I89+K89)</f>
        <v>0</v>
      </c>
      <c r="N89" s="37"/>
      <c r="O89" s="36">
        <f>'bis 31.12.2024'!$M$29-(I89+K89+M89)</f>
        <v>0</v>
      </c>
      <c r="P89" s="37"/>
      <c r="Q89" s="36">
        <f>'bis 30.06.2025'!$M$29-($I89+$K89+$M89+O89)</f>
        <v>0</v>
      </c>
      <c r="R89" s="37"/>
      <c r="S89" s="36">
        <f>'bis 31.12.2025'!$M$29-($I89+$K89+$M89+O89+Q89)</f>
        <v>0</v>
      </c>
      <c r="T89" s="37"/>
      <c r="U89" s="36">
        <f>'bis 30.06.2026'!$M$29-($I89+$K89+$M89+O89+Q89+S89)</f>
        <v>0</v>
      </c>
      <c r="V89" s="37"/>
      <c r="W89" s="36">
        <f>'bis 31.12.2026'!$M$29-($I89+$K89+$M89+O89+Q89+S89+U89)</f>
        <v>0</v>
      </c>
      <c r="X89" s="24"/>
      <c r="Y89" s="36">
        <f>'bis 30.06.2027'!$M$29-($I89+$K89+$M89+O89+Q89+S89+U89+W89)</f>
        <v>0</v>
      </c>
      <c r="Z89" s="37"/>
      <c r="AA89" s="36">
        <f>'bis 31.12.2027'!$M$29-($I89+$K89+$M89+O89+Q89+S89+U89+W89+Y89)</f>
        <v>0</v>
      </c>
      <c r="AB89" s="37"/>
      <c r="AC89" s="36">
        <f>'bis 30.06.2028'!$M$29-($I89+$K89+$M89+O89+Q89+S89+U89+W89+Y89+AA89)</f>
        <v>0</v>
      </c>
      <c r="AD89" s="37"/>
      <c r="AE89" s="36">
        <f>'bis 31.12.2028'!$M$29-($I89+$K89+$M89+O89+Q89+S89+U89+W89+Y89+AA89+AC89)</f>
        <v>0</v>
      </c>
      <c r="AF89" s="37"/>
      <c r="AG89" s="36">
        <f>'bis 30.06.2029'!$M$29-($I89+$K89+$M89+O89+Q89+S89+U89+W89+Y89+AA89+AC89+AE89)</f>
        <v>0</v>
      </c>
      <c r="AH89" s="37"/>
      <c r="AI89" s="36">
        <f>'bis 31.12.2029'!$M$29-($I89+$K89+$M89+O89+Q89+S89+U89+W89+Y89+AA89+AC89+AE89+AG89)</f>
        <v>0</v>
      </c>
      <c r="AJ89" s="37"/>
    </row>
    <row r="90" spans="2:36" x14ac:dyDescent="0.25">
      <c r="B90" s="7"/>
      <c r="C90" s="182"/>
      <c r="D90" s="26" t="s">
        <v>100</v>
      </c>
      <c r="E90" s="36"/>
      <c r="F90" s="24"/>
      <c r="G90" s="36">
        <f t="shared" si="1"/>
        <v>0</v>
      </c>
      <c r="H90" s="24"/>
      <c r="I90" s="36">
        <f>'bis 30.06.2023'!N$29</f>
        <v>0</v>
      </c>
      <c r="J90" s="37"/>
      <c r="K90" s="36">
        <f>'bis 31.12.2023'!N$29-I90</f>
        <v>0</v>
      </c>
      <c r="L90" s="37"/>
      <c r="M90" s="36">
        <f>'bis 30.06.2024'!$N$29-(I90+K90)</f>
        <v>0</v>
      </c>
      <c r="N90" s="37"/>
      <c r="O90" s="36">
        <f>'bis 31.12.2024'!$N$29-(I90+K90+M90)</f>
        <v>0</v>
      </c>
      <c r="P90" s="37"/>
      <c r="Q90" s="36">
        <f>'bis 30.06.2025'!$N$29-($I90+$K90+$M90+O90)</f>
        <v>0</v>
      </c>
      <c r="R90" s="37"/>
      <c r="S90" s="36">
        <f>'bis 31.12.2025'!$N$29-($I90+$K90+$M90+O90+Q90)</f>
        <v>0</v>
      </c>
      <c r="T90" s="37"/>
      <c r="U90" s="36">
        <f>'bis 30.06.2026'!$N$29-($I90+$K90+$M90+O90+Q90+S90)</f>
        <v>0</v>
      </c>
      <c r="V90" s="37"/>
      <c r="W90" s="36">
        <f>'bis 31.12.2026'!$N$29-($I90+$K90+$M90+O90+Q90+S90+U90)</f>
        <v>0</v>
      </c>
      <c r="X90" s="24"/>
      <c r="Y90" s="36">
        <f>'bis 30.06.2027'!$N$29-($I90+$K90+$M90+O90+Q90+S90+U90+W90)</f>
        <v>0</v>
      </c>
      <c r="Z90" s="37"/>
      <c r="AA90" s="36">
        <f>'bis 31.12.2027'!$N$29-($I90+$K90+$M90+O90+Q90+S90+U90+W90+Y90)</f>
        <v>0</v>
      </c>
      <c r="AB90" s="37"/>
      <c r="AC90" s="36">
        <f>'bis 30.06.2028'!$N$29-($I90+$K90+$M90+O90+Q90+S90+U90+W90+Y90+AA90)</f>
        <v>0</v>
      </c>
      <c r="AD90" s="37"/>
      <c r="AE90" s="36">
        <f>'bis 31.12.2028'!$N$29-($I90+$K90+$M90+O90+Q90+S90+U90+W90+Y90+AA90+AC90)</f>
        <v>0</v>
      </c>
      <c r="AF90" s="37"/>
      <c r="AG90" s="36">
        <f>'bis 30.06.2029'!$N$29-($I90+$K90+$M90+O90+Q90+S90+U90+W90+Y90+AA90+AC90+AE90)</f>
        <v>0</v>
      </c>
      <c r="AH90" s="37"/>
      <c r="AI90" s="36">
        <f>'bis 31.12.2029'!$N$29-($I90+$K90+$M90+O90+Q90+S90+U90+W90+Y90+AA90+AC90+AE90+AG90)</f>
        <v>0</v>
      </c>
      <c r="AJ90" s="37"/>
    </row>
    <row r="91" spans="2:36" x14ac:dyDescent="0.25">
      <c r="B91" s="7"/>
      <c r="C91" s="182"/>
      <c r="D91" s="26" t="s">
        <v>101</v>
      </c>
      <c r="E91" s="36"/>
      <c r="F91" s="24"/>
      <c r="G91" s="36">
        <f t="shared" si="1"/>
        <v>0</v>
      </c>
      <c r="H91" s="24"/>
      <c r="I91" s="36">
        <f>'bis 30.06.2023'!O$29</f>
        <v>0</v>
      </c>
      <c r="J91" s="37"/>
      <c r="K91" s="36">
        <f>'bis 31.12.2023'!O$29-I91</f>
        <v>0</v>
      </c>
      <c r="L91" s="37"/>
      <c r="M91" s="36">
        <f>'bis 30.06.2024'!$O$29-(I91+K91)</f>
        <v>0</v>
      </c>
      <c r="N91" s="37"/>
      <c r="O91" s="36">
        <f>'bis 31.12.2024'!$O$29-(I91+K91+M91)</f>
        <v>0</v>
      </c>
      <c r="P91" s="37"/>
      <c r="Q91" s="36">
        <f>'bis 30.06.2025'!$O$29-($I91+$K91+$M91+O91)</f>
        <v>0</v>
      </c>
      <c r="R91" s="37"/>
      <c r="S91" s="36">
        <f>'bis 31.12.2025'!$O$29-($I91+$K91+$M91+O91+Q91)</f>
        <v>0</v>
      </c>
      <c r="T91" s="37"/>
      <c r="U91" s="36">
        <f>'bis 30.06.2026'!$O$29-($I91+$K91+$M91+O91+Q91+S91)</f>
        <v>0</v>
      </c>
      <c r="V91" s="37"/>
      <c r="W91" s="36">
        <f>'bis 31.12.2026'!$O$29-($I91+$K91+$M91+O91+Q91+S91+U91)</f>
        <v>0</v>
      </c>
      <c r="X91" s="24"/>
      <c r="Y91" s="36">
        <f>'bis 30.06.2027'!$O$29-($I91+$K91+$M91+O91+Q91+S91+U91+W91)</f>
        <v>0</v>
      </c>
      <c r="Z91" s="37"/>
      <c r="AA91" s="36">
        <f>'bis 31.12.2027'!$O$29-($I91+$K91+$M91+O91+Q91+S91+U91+W91+Y91)</f>
        <v>0</v>
      </c>
      <c r="AB91" s="37"/>
      <c r="AC91" s="36">
        <f>'bis 30.06.2028'!$O$29-($I91+$K91+$M91+O91+Q91+S91+U91+W91+Y91+AA91)</f>
        <v>0</v>
      </c>
      <c r="AD91" s="37"/>
      <c r="AE91" s="36">
        <f>'bis 31.12.2028'!$O$29-($I91+$K91+$M91+O91+Q91+S91+U91+W91+Y91+AA91+AC91)</f>
        <v>0</v>
      </c>
      <c r="AF91" s="37"/>
      <c r="AG91" s="36">
        <f>'bis 30.06.2029'!$O$29-($I91+$K91+$M91+O91+Q91+S91+U91+W91+Y91+AA91+AC91+AE91)</f>
        <v>0</v>
      </c>
      <c r="AH91" s="37"/>
      <c r="AI91" s="36">
        <f>'bis 31.12.2029'!$O$29-($I91+$K91+$M91+O91+Q91+S91+U91+W91+Y91+AA91+AC91+AE91+AG91)</f>
        <v>0</v>
      </c>
      <c r="AJ91" s="37"/>
    </row>
    <row r="92" spans="2:36" x14ac:dyDescent="0.25">
      <c r="B92" s="7"/>
      <c r="C92" s="183"/>
      <c r="D92" s="26" t="s">
        <v>102</v>
      </c>
      <c r="E92" s="36"/>
      <c r="F92" s="24"/>
      <c r="G92" s="36">
        <f t="shared" si="1"/>
        <v>0</v>
      </c>
      <c r="H92" s="24"/>
      <c r="I92" s="36">
        <f>'bis 30.06.2023'!P$29</f>
        <v>0</v>
      </c>
      <c r="J92" s="37"/>
      <c r="K92" s="36">
        <f>'bis 31.12.2023'!P$29-I92</f>
        <v>0</v>
      </c>
      <c r="L92" s="37"/>
      <c r="M92" s="36">
        <f>'bis 30.06.2024'!$P$29-(I92+K92)</f>
        <v>0</v>
      </c>
      <c r="N92" s="37"/>
      <c r="O92" s="36">
        <f>'bis 31.12.2024'!$P$29-(I92+K92+M92)</f>
        <v>0</v>
      </c>
      <c r="P92" s="37"/>
      <c r="Q92" s="36">
        <f>'bis 30.06.2025'!$P$29-($I92+$K92+$M92+O92)</f>
        <v>0</v>
      </c>
      <c r="R92" s="37"/>
      <c r="S92" s="36">
        <f>'bis 31.12.2025'!$P$29-($I92+$K92+$M92+O92+Q92)</f>
        <v>0</v>
      </c>
      <c r="T92" s="37"/>
      <c r="U92" s="36">
        <f>'bis 30.06.2026'!$P$29-($I92+$K92+$M92+O92+Q92+S92)</f>
        <v>0</v>
      </c>
      <c r="V92" s="37"/>
      <c r="W92" s="36">
        <f>'bis 31.12.2026'!$P$29-($I92+$K92+$M92+O92+Q92+S92+U92)</f>
        <v>0</v>
      </c>
      <c r="X92" s="24"/>
      <c r="Y92" s="36">
        <f>'bis 30.06.2027'!$P$29-($I92+$K92+$M92+O92+Q92+S92+U92+W92)</f>
        <v>0</v>
      </c>
      <c r="Z92" s="37"/>
      <c r="AA92" s="36">
        <f>'bis 31.12.2027'!$P$29-($I92+$K92+$M92+O92+Q92+S92+U92+W92+Y92)</f>
        <v>0</v>
      </c>
      <c r="AB92" s="37"/>
      <c r="AC92" s="36">
        <f>'bis 30.06.2028'!$P$29-($I92+$K92+$M92+O92+Q92+S92+U92+W92+Y92+AA92)</f>
        <v>0</v>
      </c>
      <c r="AD92" s="37"/>
      <c r="AE92" s="36">
        <f>'bis 31.12.2028'!$P$29-($I92+$K92+$M92+O92+Q92+S92+U92+W92+Y92+AA92+AC92)</f>
        <v>0</v>
      </c>
      <c r="AF92" s="37"/>
      <c r="AG92" s="36">
        <f>'bis 30.06.2029'!$P$29-($I92+$K92+$M92+O92+Q92+S92+U92+W92+Y92+AA92+AC92+AE92)</f>
        <v>0</v>
      </c>
      <c r="AH92" s="37"/>
      <c r="AI92" s="36">
        <f>'bis 31.12.2029'!$P$29-($I92+$K92+$M92+O92+Q92+S92+U92+W92+Y92+AA92+AC92+AE92+AG92)</f>
        <v>0</v>
      </c>
      <c r="AJ92" s="37"/>
    </row>
    <row r="93" spans="2:36" x14ac:dyDescent="0.25">
      <c r="B93" s="38"/>
      <c r="C93" s="40"/>
      <c r="D93" s="39"/>
      <c r="E93" s="40"/>
      <c r="F93" s="41"/>
      <c r="G93" s="41"/>
      <c r="H93" s="41"/>
      <c r="I93" s="40"/>
      <c r="J93" s="41"/>
      <c r="K93" s="40"/>
      <c r="L93" s="41"/>
      <c r="M93" s="40"/>
      <c r="N93" s="41"/>
      <c r="O93" s="41"/>
      <c r="P93" s="41"/>
      <c r="Q93" s="40"/>
      <c r="R93" s="41"/>
      <c r="S93" s="40"/>
      <c r="T93" s="41"/>
      <c r="U93" s="40"/>
      <c r="V93" s="41"/>
      <c r="W93" s="41"/>
      <c r="X93" s="41"/>
      <c r="Y93" s="40"/>
      <c r="Z93" s="41"/>
      <c r="AA93" s="40"/>
      <c r="AB93" s="41"/>
      <c r="AC93" s="40"/>
      <c r="AD93" s="41"/>
      <c r="AE93" s="41"/>
      <c r="AF93" s="41"/>
      <c r="AG93" s="40"/>
      <c r="AH93" s="41"/>
      <c r="AI93" s="40"/>
      <c r="AJ93" s="87"/>
    </row>
    <row r="94" spans="2:36" x14ac:dyDescent="0.25">
      <c r="B94" s="17"/>
      <c r="C94" s="88"/>
      <c r="D94" s="89"/>
      <c r="E94" s="88"/>
      <c r="F94" s="90"/>
      <c r="G94" s="90"/>
      <c r="H94" s="90"/>
      <c r="I94" s="88"/>
      <c r="J94" s="90"/>
      <c r="K94" s="88"/>
      <c r="L94" s="90"/>
      <c r="M94" s="88"/>
      <c r="N94" s="90"/>
      <c r="O94" s="90"/>
      <c r="P94" s="90"/>
      <c r="Q94" s="88"/>
      <c r="R94" s="90"/>
      <c r="S94" s="88"/>
      <c r="T94" s="90"/>
      <c r="U94" s="88"/>
      <c r="V94" s="90"/>
      <c r="W94" s="90"/>
      <c r="X94" s="90"/>
      <c r="Y94" s="88"/>
      <c r="Z94" s="90"/>
      <c r="AA94" s="88"/>
      <c r="AB94" s="90"/>
      <c r="AC94" s="88"/>
      <c r="AD94" s="90"/>
      <c r="AE94" s="90"/>
      <c r="AF94" s="90"/>
      <c r="AG94" s="88"/>
      <c r="AH94" s="90"/>
      <c r="AI94" s="88"/>
      <c r="AJ94" s="91"/>
    </row>
    <row r="95" spans="2:36" x14ac:dyDescent="0.25">
      <c r="D95" s="54"/>
    </row>
    <row r="96" spans="2:36" x14ac:dyDescent="0.25">
      <c r="D96" s="54"/>
    </row>
    <row r="97" spans="4:4" x14ac:dyDescent="0.25">
      <c r="D97" s="54"/>
    </row>
    <row r="98" spans="4:4" x14ac:dyDescent="0.25">
      <c r="D98" s="54"/>
    </row>
    <row r="99" spans="4:4" x14ac:dyDescent="0.25">
      <c r="D99" s="54"/>
    </row>
    <row r="100" spans="4:4" x14ac:dyDescent="0.25">
      <c r="D100" s="54"/>
    </row>
    <row r="101" spans="4:4" x14ac:dyDescent="0.25">
      <c r="D101" s="54"/>
    </row>
    <row r="102" spans="4:4" ht="12.75" customHeight="1" x14ac:dyDescent="0.25">
      <c r="D102" s="54"/>
    </row>
    <row r="103" spans="4:4" x14ac:dyDescent="0.25">
      <c r="D103" s="54"/>
    </row>
    <row r="104" spans="4:4" x14ac:dyDescent="0.25">
      <c r="D104" s="54"/>
    </row>
    <row r="105" spans="4:4" x14ac:dyDescent="0.25">
      <c r="D105" s="54"/>
    </row>
    <row r="106" spans="4:4" x14ac:dyDescent="0.25">
      <c r="D106" s="54"/>
    </row>
    <row r="107" spans="4:4" x14ac:dyDescent="0.25">
      <c r="D107" s="54"/>
    </row>
    <row r="108" spans="4:4" x14ac:dyDescent="0.25">
      <c r="D108" s="54"/>
    </row>
    <row r="109" spans="4:4" x14ac:dyDescent="0.25">
      <c r="D109" s="54"/>
    </row>
    <row r="110" spans="4:4" x14ac:dyDescent="0.25">
      <c r="D110" s="45"/>
    </row>
    <row r="111" spans="4:4" x14ac:dyDescent="0.25">
      <c r="D111" s="45"/>
    </row>
    <row r="112" spans="4:4" x14ac:dyDescent="0.25">
      <c r="D112" s="45"/>
    </row>
    <row r="113" spans="4:4" x14ac:dyDescent="0.25">
      <c r="D113" s="45"/>
    </row>
  </sheetData>
  <sheetProtection algorithmName="SHA-512" hashValue="eyxG4zTL6F3QmiNNtVGzgxhh8SHCea+eQVSwJU7Cupf0UGFwAB/keDs9nlLm+TcDZETck7DjCBE2OlxwIcSQug==" saltValue="M6LFckvZ0t9MR49xme1JyQ==" spinCount="100000" sheet="1" objects="1" scenarios="1"/>
  <mergeCells count="23">
    <mergeCell ref="C5:G5"/>
    <mergeCell ref="C3:G3"/>
    <mergeCell ref="E6:G6"/>
    <mergeCell ref="E7:G7"/>
    <mergeCell ref="E8:G8"/>
    <mergeCell ref="C8:D8"/>
    <mergeCell ref="C6:D6"/>
    <mergeCell ref="C7:D7"/>
    <mergeCell ref="E9:G9"/>
    <mergeCell ref="E10:G10"/>
    <mergeCell ref="E11:G11"/>
    <mergeCell ref="E12:G12"/>
    <mergeCell ref="E13:G13"/>
    <mergeCell ref="C9:D9"/>
    <mergeCell ref="C10:D10"/>
    <mergeCell ref="C11:D11"/>
    <mergeCell ref="C12:D12"/>
    <mergeCell ref="C13:D13"/>
    <mergeCell ref="C84:C92"/>
    <mergeCell ref="C28:C36"/>
    <mergeCell ref="C38:C46"/>
    <mergeCell ref="C48:C56"/>
    <mergeCell ref="C58:C66"/>
  </mergeCells>
  <conditionalFormatting sqref="C69:C70">
    <cfRule type="expression" dxfId="7" priority="13" stopIfTrue="1">
      <formula>LEFT(C69,5)="davon"</formula>
    </cfRule>
  </conditionalFormatting>
  <conditionalFormatting sqref="C69:D69 C70 D70:D71 D73:D92">
    <cfRule type="expression" dxfId="6" priority="15" stopIfTrue="1">
      <formula>LEFT(C69,7)="Bereich"</formula>
    </cfRule>
    <cfRule type="expression" dxfId="5" priority="16" stopIfTrue="1">
      <formula>LEFT(C69,5)="davon"</formula>
    </cfRule>
  </conditionalFormatting>
  <conditionalFormatting sqref="D17:D68">
    <cfRule type="expression" dxfId="4" priority="8" stopIfTrue="1">
      <formula>LEFT(D17,7)="Bereich"</formula>
    </cfRule>
    <cfRule type="expression" dxfId="3" priority="10" stopIfTrue="1">
      <formula>LEFT(D17,5)="davon"</formula>
    </cfRule>
  </conditionalFormatting>
  <conditionalFormatting sqref="D70">
    <cfRule type="expression" dxfId="2" priority="12" stopIfTrue="1">
      <formula>LEFT(D70,5)="davon"</formula>
    </cfRule>
  </conditionalFormatting>
  <conditionalFormatting sqref="D73">
    <cfRule type="expression" dxfId="1" priority="2" stopIfTrue="1">
      <formula>LEFT(D73,5)="davon"</formula>
    </cfRule>
  </conditionalFormatting>
  <conditionalFormatting sqref="D83:D92">
    <cfRule type="expression" dxfId="0" priority="1" stopIfTrue="1">
      <formula>LEFT(D83,5)="davon"</formula>
    </cfRule>
  </conditionalFormatting>
  <dataValidations disablePrompts="1" count="1">
    <dataValidation type="list" allowBlank="1" showInputMessage="1" showErrorMessage="1" promptTitle="Dropdown-Menü" prompt="Bitte aus dem Dropdown-Menü auswählen!" sqref="E852007:AJ852008 E917543:AJ917544 E983079:AJ983080 E65575:AJ65576 E131111:AJ131112 E196647:AJ196648 E262183:AJ262184 E327719:AJ327720 E393255:AJ393256 E458791:AJ458792 E524327:AJ524328 E589863:AJ589864 E655399:AJ655400 E720935:AJ720936 E786471:AJ786472" xr:uid="{00000000-0002-0000-0000-000000000000}">
      <formula1>#REF!</formula1>
    </dataValidation>
  </dataValidations>
  <pageMargins left="0.7" right="0.7" top="0.78740157499999996" bottom="0.78740157499999996" header="0.3" footer="0.3"/>
  <pageSetup paperSize="9" orientation="portrait" verticalDpi="0" r:id="rId1"/>
  <ignoredErrors>
    <ignoredError sqref="I1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6F41B-0101-4001-A4D2-8D1EA959DB32}">
  <sheetPr>
    <tabColor rgb="FFD9ECFF"/>
    <pageSetUpPr fitToPage="1"/>
  </sheetPr>
  <dimension ref="B1:V63"/>
  <sheetViews>
    <sheetView showGridLines="0" zoomScaleNormal="100" workbookViewId="0">
      <selection activeCell="H23" sqref="H23"/>
    </sheetView>
  </sheetViews>
  <sheetFormatPr baseColWidth="10" defaultRowHeight="18.75" customHeight="1" x14ac:dyDescent="0.25"/>
  <cols>
    <col min="1" max="1" width="3.6640625" style="104" customWidth="1"/>
    <col min="2" max="2" width="2.5546875" style="104" customWidth="1"/>
    <col min="3" max="3" width="9.109375" style="104" customWidth="1"/>
    <col min="4" max="4" width="16" style="104" customWidth="1"/>
    <col min="5" max="5" width="62.33203125" style="104" customWidth="1"/>
    <col min="6" max="6" width="2.5546875" style="105" customWidth="1"/>
    <col min="7" max="7" width="12" style="104" customWidth="1"/>
    <col min="8" max="16" width="9.6640625" style="105" customWidth="1"/>
    <col min="17" max="17" width="2" style="105" customWidth="1"/>
    <col min="18" max="18" width="75.44140625" style="105" customWidth="1"/>
    <col min="19" max="19" width="2.6640625" style="104" customWidth="1"/>
    <col min="20" max="267" width="11.44140625" style="104"/>
    <col min="268" max="269" width="3.6640625" style="104" customWidth="1"/>
    <col min="270" max="270" width="25" style="104" customWidth="1"/>
    <col min="271" max="271" width="34" style="104" customWidth="1"/>
    <col min="272" max="272" width="4.5546875" style="104" bestFit="1" customWidth="1"/>
    <col min="273" max="273" width="20.6640625" style="104" customWidth="1"/>
    <col min="274" max="274" width="20.44140625" style="104" customWidth="1"/>
    <col min="275" max="275" width="3.6640625" style="104" customWidth="1"/>
    <col min="276" max="523" width="11.44140625" style="104"/>
    <col min="524" max="525" width="3.6640625" style="104" customWidth="1"/>
    <col min="526" max="526" width="25" style="104" customWidth="1"/>
    <col min="527" max="527" width="34" style="104" customWidth="1"/>
    <col min="528" max="528" width="4.5546875" style="104" bestFit="1" customWidth="1"/>
    <col min="529" max="529" width="20.6640625" style="104" customWidth="1"/>
    <col min="530" max="530" width="20.44140625" style="104" customWidth="1"/>
    <col min="531" max="531" width="3.6640625" style="104" customWidth="1"/>
    <col min="532" max="779" width="11.44140625" style="104"/>
    <col min="780" max="781" width="3.6640625" style="104" customWidth="1"/>
    <col min="782" max="782" width="25" style="104" customWidth="1"/>
    <col min="783" max="783" width="34" style="104" customWidth="1"/>
    <col min="784" max="784" width="4.5546875" style="104" bestFit="1" customWidth="1"/>
    <col min="785" max="785" width="20.6640625" style="104" customWidth="1"/>
    <col min="786" max="786" width="20.44140625" style="104" customWidth="1"/>
    <col min="787" max="787" width="3.6640625" style="104" customWidth="1"/>
    <col min="788" max="1035" width="11.44140625" style="104"/>
    <col min="1036" max="1037" width="3.6640625" style="104" customWidth="1"/>
    <col min="1038" max="1038" width="25" style="104" customWidth="1"/>
    <col min="1039" max="1039" width="34" style="104" customWidth="1"/>
    <col min="1040" max="1040" width="4.5546875" style="104" bestFit="1" customWidth="1"/>
    <col min="1041" max="1041" width="20.6640625" style="104" customWidth="1"/>
    <col min="1042" max="1042" width="20.44140625" style="104" customWidth="1"/>
    <col min="1043" max="1043" width="3.6640625" style="104" customWidth="1"/>
    <col min="1044" max="1291" width="11.44140625" style="104"/>
    <col min="1292" max="1293" width="3.6640625" style="104" customWidth="1"/>
    <col min="1294" max="1294" width="25" style="104" customWidth="1"/>
    <col min="1295" max="1295" width="34" style="104" customWidth="1"/>
    <col min="1296" max="1296" width="4.5546875" style="104" bestFit="1" customWidth="1"/>
    <col min="1297" max="1297" width="20.6640625" style="104" customWidth="1"/>
    <col min="1298" max="1298" width="20.44140625" style="104" customWidth="1"/>
    <col min="1299" max="1299" width="3.6640625" style="104" customWidth="1"/>
    <col min="1300" max="1547" width="11.44140625" style="104"/>
    <col min="1548" max="1549" width="3.6640625" style="104" customWidth="1"/>
    <col min="1550" max="1550" width="25" style="104" customWidth="1"/>
    <col min="1551" max="1551" width="34" style="104" customWidth="1"/>
    <col min="1552" max="1552" width="4.5546875" style="104" bestFit="1" customWidth="1"/>
    <col min="1553" max="1553" width="20.6640625" style="104" customWidth="1"/>
    <col min="1554" max="1554" width="20.44140625" style="104" customWidth="1"/>
    <col min="1555" max="1555" width="3.6640625" style="104" customWidth="1"/>
    <col min="1556" max="1803" width="11.44140625" style="104"/>
    <col min="1804" max="1805" width="3.6640625" style="104" customWidth="1"/>
    <col min="1806" max="1806" width="25" style="104" customWidth="1"/>
    <col min="1807" max="1807" width="34" style="104" customWidth="1"/>
    <col min="1808" max="1808" width="4.5546875" style="104" bestFit="1" customWidth="1"/>
    <col min="1809" max="1809" width="20.6640625" style="104" customWidth="1"/>
    <col min="1810" max="1810" width="20.44140625" style="104" customWidth="1"/>
    <col min="1811" max="1811" width="3.6640625" style="104" customWidth="1"/>
    <col min="1812" max="2059" width="11.44140625" style="104"/>
    <col min="2060" max="2061" width="3.6640625" style="104" customWidth="1"/>
    <col min="2062" max="2062" width="25" style="104" customWidth="1"/>
    <col min="2063" max="2063" width="34" style="104" customWidth="1"/>
    <col min="2064" max="2064" width="4.5546875" style="104" bestFit="1" customWidth="1"/>
    <col min="2065" max="2065" width="20.6640625" style="104" customWidth="1"/>
    <col min="2066" max="2066" width="20.44140625" style="104" customWidth="1"/>
    <col min="2067" max="2067" width="3.6640625" style="104" customWidth="1"/>
    <col min="2068" max="2315" width="11.44140625" style="104"/>
    <col min="2316" max="2317" width="3.6640625" style="104" customWidth="1"/>
    <col min="2318" max="2318" width="25" style="104" customWidth="1"/>
    <col min="2319" max="2319" width="34" style="104" customWidth="1"/>
    <col min="2320" max="2320" width="4.5546875" style="104" bestFit="1" customWidth="1"/>
    <col min="2321" max="2321" width="20.6640625" style="104" customWidth="1"/>
    <col min="2322" max="2322" width="20.44140625" style="104" customWidth="1"/>
    <col min="2323" max="2323" width="3.6640625" style="104" customWidth="1"/>
    <col min="2324" max="2571" width="11.44140625" style="104"/>
    <col min="2572" max="2573" width="3.6640625" style="104" customWidth="1"/>
    <col min="2574" max="2574" width="25" style="104" customWidth="1"/>
    <col min="2575" max="2575" width="34" style="104" customWidth="1"/>
    <col min="2576" max="2576" width="4.5546875" style="104" bestFit="1" customWidth="1"/>
    <col min="2577" max="2577" width="20.6640625" style="104" customWidth="1"/>
    <col min="2578" max="2578" width="20.44140625" style="104" customWidth="1"/>
    <col min="2579" max="2579" width="3.6640625" style="104" customWidth="1"/>
    <col min="2580" max="2827" width="11.44140625" style="104"/>
    <col min="2828" max="2829" width="3.6640625" style="104" customWidth="1"/>
    <col min="2830" max="2830" width="25" style="104" customWidth="1"/>
    <col min="2831" max="2831" width="34" style="104" customWidth="1"/>
    <col min="2832" max="2832" width="4.5546875" style="104" bestFit="1" customWidth="1"/>
    <col min="2833" max="2833" width="20.6640625" style="104" customWidth="1"/>
    <col min="2834" max="2834" width="20.44140625" style="104" customWidth="1"/>
    <col min="2835" max="2835" width="3.6640625" style="104" customWidth="1"/>
    <col min="2836" max="3083" width="11.44140625" style="104"/>
    <col min="3084" max="3085" width="3.6640625" style="104" customWidth="1"/>
    <col min="3086" max="3086" width="25" style="104" customWidth="1"/>
    <col min="3087" max="3087" width="34" style="104" customWidth="1"/>
    <col min="3088" max="3088" width="4.5546875" style="104" bestFit="1" customWidth="1"/>
    <col min="3089" max="3089" width="20.6640625" style="104" customWidth="1"/>
    <col min="3090" max="3090" width="20.44140625" style="104" customWidth="1"/>
    <col min="3091" max="3091" width="3.6640625" style="104" customWidth="1"/>
    <col min="3092" max="3339" width="11.44140625" style="104"/>
    <col min="3340" max="3341" width="3.6640625" style="104" customWidth="1"/>
    <col min="3342" max="3342" width="25" style="104" customWidth="1"/>
    <col min="3343" max="3343" width="34" style="104" customWidth="1"/>
    <col min="3344" max="3344" width="4.5546875" style="104" bestFit="1" customWidth="1"/>
    <col min="3345" max="3345" width="20.6640625" style="104" customWidth="1"/>
    <col min="3346" max="3346" width="20.44140625" style="104" customWidth="1"/>
    <col min="3347" max="3347" width="3.6640625" style="104" customWidth="1"/>
    <col min="3348" max="3595" width="11.44140625" style="104"/>
    <col min="3596" max="3597" width="3.6640625" style="104" customWidth="1"/>
    <col min="3598" max="3598" width="25" style="104" customWidth="1"/>
    <col min="3599" max="3599" width="34" style="104" customWidth="1"/>
    <col min="3600" max="3600" width="4.5546875" style="104" bestFit="1" customWidth="1"/>
    <col min="3601" max="3601" width="20.6640625" style="104" customWidth="1"/>
    <col min="3602" max="3602" width="20.44140625" style="104" customWidth="1"/>
    <col min="3603" max="3603" width="3.6640625" style="104" customWidth="1"/>
    <col min="3604" max="3851" width="11.44140625" style="104"/>
    <col min="3852" max="3853" width="3.6640625" style="104" customWidth="1"/>
    <col min="3854" max="3854" width="25" style="104" customWidth="1"/>
    <col min="3855" max="3855" width="34" style="104" customWidth="1"/>
    <col min="3856" max="3856" width="4.5546875" style="104" bestFit="1" customWidth="1"/>
    <col min="3857" max="3857" width="20.6640625" style="104" customWidth="1"/>
    <col min="3858" max="3858" width="20.44140625" style="104" customWidth="1"/>
    <col min="3859" max="3859" width="3.6640625" style="104" customWidth="1"/>
    <col min="3860" max="4107" width="11.44140625" style="104"/>
    <col min="4108" max="4109" width="3.6640625" style="104" customWidth="1"/>
    <col min="4110" max="4110" width="25" style="104" customWidth="1"/>
    <col min="4111" max="4111" width="34" style="104" customWidth="1"/>
    <col min="4112" max="4112" width="4.5546875" style="104" bestFit="1" customWidth="1"/>
    <col min="4113" max="4113" width="20.6640625" style="104" customWidth="1"/>
    <col min="4114" max="4114" width="20.44140625" style="104" customWidth="1"/>
    <col min="4115" max="4115" width="3.6640625" style="104" customWidth="1"/>
    <col min="4116" max="4363" width="11.44140625" style="104"/>
    <col min="4364" max="4365" width="3.6640625" style="104" customWidth="1"/>
    <col min="4366" max="4366" width="25" style="104" customWidth="1"/>
    <col min="4367" max="4367" width="34" style="104" customWidth="1"/>
    <col min="4368" max="4368" width="4.5546875" style="104" bestFit="1" customWidth="1"/>
    <col min="4369" max="4369" width="20.6640625" style="104" customWidth="1"/>
    <col min="4370" max="4370" width="20.44140625" style="104" customWidth="1"/>
    <col min="4371" max="4371" width="3.6640625" style="104" customWidth="1"/>
    <col min="4372" max="4619" width="11.44140625" style="104"/>
    <col min="4620" max="4621" width="3.6640625" style="104" customWidth="1"/>
    <col min="4622" max="4622" width="25" style="104" customWidth="1"/>
    <col min="4623" max="4623" width="34" style="104" customWidth="1"/>
    <col min="4624" max="4624" width="4.5546875" style="104" bestFit="1" customWidth="1"/>
    <col min="4625" max="4625" width="20.6640625" style="104" customWidth="1"/>
    <col min="4626" max="4626" width="20.44140625" style="104" customWidth="1"/>
    <col min="4627" max="4627" width="3.6640625" style="104" customWidth="1"/>
    <col min="4628" max="4875" width="11.44140625" style="104"/>
    <col min="4876" max="4877" width="3.6640625" style="104" customWidth="1"/>
    <col min="4878" max="4878" width="25" style="104" customWidth="1"/>
    <col min="4879" max="4879" width="34" style="104" customWidth="1"/>
    <col min="4880" max="4880" width="4.5546875" style="104" bestFit="1" customWidth="1"/>
    <col min="4881" max="4881" width="20.6640625" style="104" customWidth="1"/>
    <col min="4882" max="4882" width="20.44140625" style="104" customWidth="1"/>
    <col min="4883" max="4883" width="3.6640625" style="104" customWidth="1"/>
    <col min="4884" max="5131" width="11.44140625" style="104"/>
    <col min="5132" max="5133" width="3.6640625" style="104" customWidth="1"/>
    <col min="5134" max="5134" width="25" style="104" customWidth="1"/>
    <col min="5135" max="5135" width="34" style="104" customWidth="1"/>
    <col min="5136" max="5136" width="4.5546875" style="104" bestFit="1" customWidth="1"/>
    <col min="5137" max="5137" width="20.6640625" style="104" customWidth="1"/>
    <col min="5138" max="5138" width="20.44140625" style="104" customWidth="1"/>
    <col min="5139" max="5139" width="3.6640625" style="104" customWidth="1"/>
    <col min="5140" max="5387" width="11.44140625" style="104"/>
    <col min="5388" max="5389" width="3.6640625" style="104" customWidth="1"/>
    <col min="5390" max="5390" width="25" style="104" customWidth="1"/>
    <col min="5391" max="5391" width="34" style="104" customWidth="1"/>
    <col min="5392" max="5392" width="4.5546875" style="104" bestFit="1" customWidth="1"/>
    <col min="5393" max="5393" width="20.6640625" style="104" customWidth="1"/>
    <col min="5394" max="5394" width="20.44140625" style="104" customWidth="1"/>
    <col min="5395" max="5395" width="3.6640625" style="104" customWidth="1"/>
    <col min="5396" max="5643" width="11.44140625" style="104"/>
    <col min="5644" max="5645" width="3.6640625" style="104" customWidth="1"/>
    <col min="5646" max="5646" width="25" style="104" customWidth="1"/>
    <col min="5647" max="5647" width="34" style="104" customWidth="1"/>
    <col min="5648" max="5648" width="4.5546875" style="104" bestFit="1" customWidth="1"/>
    <col min="5649" max="5649" width="20.6640625" style="104" customWidth="1"/>
    <col min="5650" max="5650" width="20.44140625" style="104" customWidth="1"/>
    <col min="5651" max="5651" width="3.6640625" style="104" customWidth="1"/>
    <col min="5652" max="5899" width="11.44140625" style="104"/>
    <col min="5900" max="5901" width="3.6640625" style="104" customWidth="1"/>
    <col min="5902" max="5902" width="25" style="104" customWidth="1"/>
    <col min="5903" max="5903" width="34" style="104" customWidth="1"/>
    <col min="5904" max="5904" width="4.5546875" style="104" bestFit="1" customWidth="1"/>
    <col min="5905" max="5905" width="20.6640625" style="104" customWidth="1"/>
    <col min="5906" max="5906" width="20.44140625" style="104" customWidth="1"/>
    <col min="5907" max="5907" width="3.6640625" style="104" customWidth="1"/>
    <col min="5908" max="6155" width="11.44140625" style="104"/>
    <col min="6156" max="6157" width="3.6640625" style="104" customWidth="1"/>
    <col min="6158" max="6158" width="25" style="104" customWidth="1"/>
    <col min="6159" max="6159" width="34" style="104" customWidth="1"/>
    <col min="6160" max="6160" width="4.5546875" style="104" bestFit="1" customWidth="1"/>
    <col min="6161" max="6161" width="20.6640625" style="104" customWidth="1"/>
    <col min="6162" max="6162" width="20.44140625" style="104" customWidth="1"/>
    <col min="6163" max="6163" width="3.6640625" style="104" customWidth="1"/>
    <col min="6164" max="6411" width="11.44140625" style="104"/>
    <col min="6412" max="6413" width="3.6640625" style="104" customWidth="1"/>
    <col min="6414" max="6414" width="25" style="104" customWidth="1"/>
    <col min="6415" max="6415" width="34" style="104" customWidth="1"/>
    <col min="6416" max="6416" width="4.5546875" style="104" bestFit="1" customWidth="1"/>
    <col min="6417" max="6417" width="20.6640625" style="104" customWidth="1"/>
    <col min="6418" max="6418" width="20.44140625" style="104" customWidth="1"/>
    <col min="6419" max="6419" width="3.6640625" style="104" customWidth="1"/>
    <col min="6420" max="6667" width="11.44140625" style="104"/>
    <col min="6668" max="6669" width="3.6640625" style="104" customWidth="1"/>
    <col min="6670" max="6670" width="25" style="104" customWidth="1"/>
    <col min="6671" max="6671" width="34" style="104" customWidth="1"/>
    <col min="6672" max="6672" width="4.5546875" style="104" bestFit="1" customWidth="1"/>
    <col min="6673" max="6673" width="20.6640625" style="104" customWidth="1"/>
    <col min="6674" max="6674" width="20.44140625" style="104" customWidth="1"/>
    <col min="6675" max="6675" width="3.6640625" style="104" customWidth="1"/>
    <col min="6676" max="6923" width="11.44140625" style="104"/>
    <col min="6924" max="6925" width="3.6640625" style="104" customWidth="1"/>
    <col min="6926" max="6926" width="25" style="104" customWidth="1"/>
    <col min="6927" max="6927" width="34" style="104" customWidth="1"/>
    <col min="6928" max="6928" width="4.5546875" style="104" bestFit="1" customWidth="1"/>
    <col min="6929" max="6929" width="20.6640625" style="104" customWidth="1"/>
    <col min="6930" max="6930" width="20.44140625" style="104" customWidth="1"/>
    <col min="6931" max="6931" width="3.6640625" style="104" customWidth="1"/>
    <col min="6932" max="7179" width="11.44140625" style="104"/>
    <col min="7180" max="7181" width="3.6640625" style="104" customWidth="1"/>
    <col min="7182" max="7182" width="25" style="104" customWidth="1"/>
    <col min="7183" max="7183" width="34" style="104" customWidth="1"/>
    <col min="7184" max="7184" width="4.5546875" style="104" bestFit="1" customWidth="1"/>
    <col min="7185" max="7185" width="20.6640625" style="104" customWidth="1"/>
    <col min="7186" max="7186" width="20.44140625" style="104" customWidth="1"/>
    <col min="7187" max="7187" width="3.6640625" style="104" customWidth="1"/>
    <col min="7188" max="7435" width="11.44140625" style="104"/>
    <col min="7436" max="7437" width="3.6640625" style="104" customWidth="1"/>
    <col min="7438" max="7438" width="25" style="104" customWidth="1"/>
    <col min="7439" max="7439" width="34" style="104" customWidth="1"/>
    <col min="7440" max="7440" width="4.5546875" style="104" bestFit="1" customWidth="1"/>
    <col min="7441" max="7441" width="20.6640625" style="104" customWidth="1"/>
    <col min="7442" max="7442" width="20.44140625" style="104" customWidth="1"/>
    <col min="7443" max="7443" width="3.6640625" style="104" customWidth="1"/>
    <col min="7444" max="7691" width="11.44140625" style="104"/>
    <col min="7692" max="7693" width="3.6640625" style="104" customWidth="1"/>
    <col min="7694" max="7694" width="25" style="104" customWidth="1"/>
    <col min="7695" max="7695" width="34" style="104" customWidth="1"/>
    <col min="7696" max="7696" width="4.5546875" style="104" bestFit="1" customWidth="1"/>
    <col min="7697" max="7697" width="20.6640625" style="104" customWidth="1"/>
    <col min="7698" max="7698" width="20.44140625" style="104" customWidth="1"/>
    <col min="7699" max="7699" width="3.6640625" style="104" customWidth="1"/>
    <col min="7700" max="7947" width="11.44140625" style="104"/>
    <col min="7948" max="7949" width="3.6640625" style="104" customWidth="1"/>
    <col min="7950" max="7950" width="25" style="104" customWidth="1"/>
    <col min="7951" max="7951" width="34" style="104" customWidth="1"/>
    <col min="7952" max="7952" width="4.5546875" style="104" bestFit="1" customWidth="1"/>
    <col min="7953" max="7953" width="20.6640625" style="104" customWidth="1"/>
    <col min="7954" max="7954" width="20.44140625" style="104" customWidth="1"/>
    <col min="7955" max="7955" width="3.6640625" style="104" customWidth="1"/>
    <col min="7956" max="8203" width="11.44140625" style="104"/>
    <col min="8204" max="8205" width="3.6640625" style="104" customWidth="1"/>
    <col min="8206" max="8206" width="25" style="104" customWidth="1"/>
    <col min="8207" max="8207" width="34" style="104" customWidth="1"/>
    <col min="8208" max="8208" width="4.5546875" style="104" bestFit="1" customWidth="1"/>
    <col min="8209" max="8209" width="20.6640625" style="104" customWidth="1"/>
    <col min="8210" max="8210" width="20.44140625" style="104" customWidth="1"/>
    <col min="8211" max="8211" width="3.6640625" style="104" customWidth="1"/>
    <col min="8212" max="8459" width="11.44140625" style="104"/>
    <col min="8460" max="8461" width="3.6640625" style="104" customWidth="1"/>
    <col min="8462" max="8462" width="25" style="104" customWidth="1"/>
    <col min="8463" max="8463" width="34" style="104" customWidth="1"/>
    <col min="8464" max="8464" width="4.5546875" style="104" bestFit="1" customWidth="1"/>
    <col min="8465" max="8465" width="20.6640625" style="104" customWidth="1"/>
    <col min="8466" max="8466" width="20.44140625" style="104" customWidth="1"/>
    <col min="8467" max="8467" width="3.6640625" style="104" customWidth="1"/>
    <col min="8468" max="8715" width="11.44140625" style="104"/>
    <col min="8716" max="8717" width="3.6640625" style="104" customWidth="1"/>
    <col min="8718" max="8718" width="25" style="104" customWidth="1"/>
    <col min="8719" max="8719" width="34" style="104" customWidth="1"/>
    <col min="8720" max="8720" width="4.5546875" style="104" bestFit="1" customWidth="1"/>
    <col min="8721" max="8721" width="20.6640625" style="104" customWidth="1"/>
    <col min="8722" max="8722" width="20.44140625" style="104" customWidth="1"/>
    <col min="8723" max="8723" width="3.6640625" style="104" customWidth="1"/>
    <col min="8724" max="8971" width="11.44140625" style="104"/>
    <col min="8972" max="8973" width="3.6640625" style="104" customWidth="1"/>
    <col min="8974" max="8974" width="25" style="104" customWidth="1"/>
    <col min="8975" max="8975" width="34" style="104" customWidth="1"/>
    <col min="8976" max="8976" width="4.5546875" style="104" bestFit="1" customWidth="1"/>
    <col min="8977" max="8977" width="20.6640625" style="104" customWidth="1"/>
    <col min="8978" max="8978" width="20.44140625" style="104" customWidth="1"/>
    <col min="8979" max="8979" width="3.6640625" style="104" customWidth="1"/>
    <col min="8980" max="9227" width="11.44140625" style="104"/>
    <col min="9228" max="9229" width="3.6640625" style="104" customWidth="1"/>
    <col min="9230" max="9230" width="25" style="104" customWidth="1"/>
    <col min="9231" max="9231" width="34" style="104" customWidth="1"/>
    <col min="9232" max="9232" width="4.5546875" style="104" bestFit="1" customWidth="1"/>
    <col min="9233" max="9233" width="20.6640625" style="104" customWidth="1"/>
    <col min="9234" max="9234" width="20.44140625" style="104" customWidth="1"/>
    <col min="9235" max="9235" width="3.6640625" style="104" customWidth="1"/>
    <col min="9236" max="9483" width="11.44140625" style="104"/>
    <col min="9484" max="9485" width="3.6640625" style="104" customWidth="1"/>
    <col min="9486" max="9486" width="25" style="104" customWidth="1"/>
    <col min="9487" max="9487" width="34" style="104" customWidth="1"/>
    <col min="9488" max="9488" width="4.5546875" style="104" bestFit="1" customWidth="1"/>
    <col min="9489" max="9489" width="20.6640625" style="104" customWidth="1"/>
    <col min="9490" max="9490" width="20.44140625" style="104" customWidth="1"/>
    <col min="9491" max="9491" width="3.6640625" style="104" customWidth="1"/>
    <col min="9492" max="9739" width="11.44140625" style="104"/>
    <col min="9740" max="9741" width="3.6640625" style="104" customWidth="1"/>
    <col min="9742" max="9742" width="25" style="104" customWidth="1"/>
    <col min="9743" max="9743" width="34" style="104" customWidth="1"/>
    <col min="9744" max="9744" width="4.5546875" style="104" bestFit="1" customWidth="1"/>
    <col min="9745" max="9745" width="20.6640625" style="104" customWidth="1"/>
    <col min="9746" max="9746" width="20.44140625" style="104" customWidth="1"/>
    <col min="9747" max="9747" width="3.6640625" style="104" customWidth="1"/>
    <col min="9748" max="9995" width="11.44140625" style="104"/>
    <col min="9996" max="9997" width="3.6640625" style="104" customWidth="1"/>
    <col min="9998" max="9998" width="25" style="104" customWidth="1"/>
    <col min="9999" max="9999" width="34" style="104" customWidth="1"/>
    <col min="10000" max="10000" width="4.5546875" style="104" bestFit="1" customWidth="1"/>
    <col min="10001" max="10001" width="20.6640625" style="104" customWidth="1"/>
    <col min="10002" max="10002" width="20.44140625" style="104" customWidth="1"/>
    <col min="10003" max="10003" width="3.6640625" style="104" customWidth="1"/>
    <col min="10004" max="10251" width="11.44140625" style="104"/>
    <col min="10252" max="10253" width="3.6640625" style="104" customWidth="1"/>
    <col min="10254" max="10254" width="25" style="104" customWidth="1"/>
    <col min="10255" max="10255" width="34" style="104" customWidth="1"/>
    <col min="10256" max="10256" width="4.5546875" style="104" bestFit="1" customWidth="1"/>
    <col min="10257" max="10257" width="20.6640625" style="104" customWidth="1"/>
    <col min="10258" max="10258" width="20.44140625" style="104" customWidth="1"/>
    <col min="10259" max="10259" width="3.6640625" style="104" customWidth="1"/>
    <col min="10260" max="10507" width="11.44140625" style="104"/>
    <col min="10508" max="10509" width="3.6640625" style="104" customWidth="1"/>
    <col min="10510" max="10510" width="25" style="104" customWidth="1"/>
    <col min="10511" max="10511" width="34" style="104" customWidth="1"/>
    <col min="10512" max="10512" width="4.5546875" style="104" bestFit="1" customWidth="1"/>
    <col min="10513" max="10513" width="20.6640625" style="104" customWidth="1"/>
    <col min="10514" max="10514" width="20.44140625" style="104" customWidth="1"/>
    <col min="10515" max="10515" width="3.6640625" style="104" customWidth="1"/>
    <col min="10516" max="10763" width="11.44140625" style="104"/>
    <col min="10764" max="10765" width="3.6640625" style="104" customWidth="1"/>
    <col min="10766" max="10766" width="25" style="104" customWidth="1"/>
    <col min="10767" max="10767" width="34" style="104" customWidth="1"/>
    <col min="10768" max="10768" width="4.5546875" style="104" bestFit="1" customWidth="1"/>
    <col min="10769" max="10769" width="20.6640625" style="104" customWidth="1"/>
    <col min="10770" max="10770" width="20.44140625" style="104" customWidth="1"/>
    <col min="10771" max="10771" width="3.6640625" style="104" customWidth="1"/>
    <col min="10772" max="11019" width="11.44140625" style="104"/>
    <col min="11020" max="11021" width="3.6640625" style="104" customWidth="1"/>
    <col min="11022" max="11022" width="25" style="104" customWidth="1"/>
    <col min="11023" max="11023" width="34" style="104" customWidth="1"/>
    <col min="11024" max="11024" width="4.5546875" style="104" bestFit="1" customWidth="1"/>
    <col min="11025" max="11025" width="20.6640625" style="104" customWidth="1"/>
    <col min="11026" max="11026" width="20.44140625" style="104" customWidth="1"/>
    <col min="11027" max="11027" width="3.6640625" style="104" customWidth="1"/>
    <col min="11028" max="11275" width="11.44140625" style="104"/>
    <col min="11276" max="11277" width="3.6640625" style="104" customWidth="1"/>
    <col min="11278" max="11278" width="25" style="104" customWidth="1"/>
    <col min="11279" max="11279" width="34" style="104" customWidth="1"/>
    <col min="11280" max="11280" width="4.5546875" style="104" bestFit="1" customWidth="1"/>
    <col min="11281" max="11281" width="20.6640625" style="104" customWidth="1"/>
    <col min="11282" max="11282" width="20.44140625" style="104" customWidth="1"/>
    <col min="11283" max="11283" width="3.6640625" style="104" customWidth="1"/>
    <col min="11284" max="11531" width="11.44140625" style="104"/>
    <col min="11532" max="11533" width="3.6640625" style="104" customWidth="1"/>
    <col min="11534" max="11534" width="25" style="104" customWidth="1"/>
    <col min="11535" max="11535" width="34" style="104" customWidth="1"/>
    <col min="11536" max="11536" width="4.5546875" style="104" bestFit="1" customWidth="1"/>
    <col min="11537" max="11537" width="20.6640625" style="104" customWidth="1"/>
    <col min="11538" max="11538" width="20.44140625" style="104" customWidth="1"/>
    <col min="11539" max="11539" width="3.6640625" style="104" customWidth="1"/>
    <col min="11540" max="11787" width="11.44140625" style="104"/>
    <col min="11788" max="11789" width="3.6640625" style="104" customWidth="1"/>
    <col min="11790" max="11790" width="25" style="104" customWidth="1"/>
    <col min="11791" max="11791" width="34" style="104" customWidth="1"/>
    <col min="11792" max="11792" width="4.5546875" style="104" bestFit="1" customWidth="1"/>
    <col min="11793" max="11793" width="20.6640625" style="104" customWidth="1"/>
    <col min="11794" max="11794" width="20.44140625" style="104" customWidth="1"/>
    <col min="11795" max="11795" width="3.6640625" style="104" customWidth="1"/>
    <col min="11796" max="12043" width="11.44140625" style="104"/>
    <col min="12044" max="12045" width="3.6640625" style="104" customWidth="1"/>
    <col min="12046" max="12046" width="25" style="104" customWidth="1"/>
    <col min="12047" max="12047" width="34" style="104" customWidth="1"/>
    <col min="12048" max="12048" width="4.5546875" style="104" bestFit="1" customWidth="1"/>
    <col min="12049" max="12049" width="20.6640625" style="104" customWidth="1"/>
    <col min="12050" max="12050" width="20.44140625" style="104" customWidth="1"/>
    <col min="12051" max="12051" width="3.6640625" style="104" customWidth="1"/>
    <col min="12052" max="12299" width="11.44140625" style="104"/>
    <col min="12300" max="12301" width="3.6640625" style="104" customWidth="1"/>
    <col min="12302" max="12302" width="25" style="104" customWidth="1"/>
    <col min="12303" max="12303" width="34" style="104" customWidth="1"/>
    <col min="12304" max="12304" width="4.5546875" style="104" bestFit="1" customWidth="1"/>
    <col min="12305" max="12305" width="20.6640625" style="104" customWidth="1"/>
    <col min="12306" max="12306" width="20.44140625" style="104" customWidth="1"/>
    <col min="12307" max="12307" width="3.6640625" style="104" customWidth="1"/>
    <col min="12308" max="12555" width="11.44140625" style="104"/>
    <col min="12556" max="12557" width="3.6640625" style="104" customWidth="1"/>
    <col min="12558" max="12558" width="25" style="104" customWidth="1"/>
    <col min="12559" max="12559" width="34" style="104" customWidth="1"/>
    <col min="12560" max="12560" width="4.5546875" style="104" bestFit="1" customWidth="1"/>
    <col min="12561" max="12561" width="20.6640625" style="104" customWidth="1"/>
    <col min="12562" max="12562" width="20.44140625" style="104" customWidth="1"/>
    <col min="12563" max="12563" width="3.6640625" style="104" customWidth="1"/>
    <col min="12564" max="12811" width="11.44140625" style="104"/>
    <col min="12812" max="12813" width="3.6640625" style="104" customWidth="1"/>
    <col min="12814" max="12814" width="25" style="104" customWidth="1"/>
    <col min="12815" max="12815" width="34" style="104" customWidth="1"/>
    <col min="12816" max="12816" width="4.5546875" style="104" bestFit="1" customWidth="1"/>
    <col min="12817" max="12817" width="20.6640625" style="104" customWidth="1"/>
    <col min="12818" max="12818" width="20.44140625" style="104" customWidth="1"/>
    <col min="12819" max="12819" width="3.6640625" style="104" customWidth="1"/>
    <col min="12820" max="13067" width="11.44140625" style="104"/>
    <col min="13068" max="13069" width="3.6640625" style="104" customWidth="1"/>
    <col min="13070" max="13070" width="25" style="104" customWidth="1"/>
    <col min="13071" max="13071" width="34" style="104" customWidth="1"/>
    <col min="13072" max="13072" width="4.5546875" style="104" bestFit="1" customWidth="1"/>
    <col min="13073" max="13073" width="20.6640625" style="104" customWidth="1"/>
    <col min="13074" max="13074" width="20.44140625" style="104" customWidth="1"/>
    <col min="13075" max="13075" width="3.6640625" style="104" customWidth="1"/>
    <col min="13076" max="13323" width="11.44140625" style="104"/>
    <col min="13324" max="13325" width="3.6640625" style="104" customWidth="1"/>
    <col min="13326" max="13326" width="25" style="104" customWidth="1"/>
    <col min="13327" max="13327" width="34" style="104" customWidth="1"/>
    <col min="13328" max="13328" width="4.5546875" style="104" bestFit="1" customWidth="1"/>
    <col min="13329" max="13329" width="20.6640625" style="104" customWidth="1"/>
    <col min="13330" max="13330" width="20.44140625" style="104" customWidth="1"/>
    <col min="13331" max="13331" width="3.6640625" style="104" customWidth="1"/>
    <col min="13332" max="13579" width="11.44140625" style="104"/>
    <col min="13580" max="13581" width="3.6640625" style="104" customWidth="1"/>
    <col min="13582" max="13582" width="25" style="104" customWidth="1"/>
    <col min="13583" max="13583" width="34" style="104" customWidth="1"/>
    <col min="13584" max="13584" width="4.5546875" style="104" bestFit="1" customWidth="1"/>
    <col min="13585" max="13585" width="20.6640625" style="104" customWidth="1"/>
    <col min="13586" max="13586" width="20.44140625" style="104" customWidth="1"/>
    <col min="13587" max="13587" width="3.6640625" style="104" customWidth="1"/>
    <col min="13588" max="13835" width="11.44140625" style="104"/>
    <col min="13836" max="13837" width="3.6640625" style="104" customWidth="1"/>
    <col min="13838" max="13838" width="25" style="104" customWidth="1"/>
    <col min="13839" max="13839" width="34" style="104" customWidth="1"/>
    <col min="13840" max="13840" width="4.5546875" style="104" bestFit="1" customWidth="1"/>
    <col min="13841" max="13841" width="20.6640625" style="104" customWidth="1"/>
    <col min="13842" max="13842" width="20.44140625" style="104" customWidth="1"/>
    <col min="13843" max="13843" width="3.6640625" style="104" customWidth="1"/>
    <col min="13844" max="14091" width="11.44140625" style="104"/>
    <col min="14092" max="14093" width="3.6640625" style="104" customWidth="1"/>
    <col min="14094" max="14094" width="25" style="104" customWidth="1"/>
    <col min="14095" max="14095" width="34" style="104" customWidth="1"/>
    <col min="14096" max="14096" width="4.5546875" style="104" bestFit="1" customWidth="1"/>
    <col min="14097" max="14097" width="20.6640625" style="104" customWidth="1"/>
    <col min="14098" max="14098" width="20.44140625" style="104" customWidth="1"/>
    <col min="14099" max="14099" width="3.6640625" style="104" customWidth="1"/>
    <col min="14100" max="14347" width="11.44140625" style="104"/>
    <col min="14348" max="14349" width="3.6640625" style="104" customWidth="1"/>
    <col min="14350" max="14350" width="25" style="104" customWidth="1"/>
    <col min="14351" max="14351" width="34" style="104" customWidth="1"/>
    <col min="14352" max="14352" width="4.5546875" style="104" bestFit="1" customWidth="1"/>
    <col min="14353" max="14353" width="20.6640625" style="104" customWidth="1"/>
    <col min="14354" max="14354" width="20.44140625" style="104" customWidth="1"/>
    <col min="14355" max="14355" width="3.6640625" style="104" customWidth="1"/>
    <col min="14356" max="14603" width="11.44140625" style="104"/>
    <col min="14604" max="14605" width="3.6640625" style="104" customWidth="1"/>
    <col min="14606" max="14606" width="25" style="104" customWidth="1"/>
    <col min="14607" max="14607" width="34" style="104" customWidth="1"/>
    <col min="14608" max="14608" width="4.5546875" style="104" bestFit="1" customWidth="1"/>
    <col min="14609" max="14609" width="20.6640625" style="104" customWidth="1"/>
    <col min="14610" max="14610" width="20.44140625" style="104" customWidth="1"/>
    <col min="14611" max="14611" width="3.6640625" style="104" customWidth="1"/>
    <col min="14612" max="14859" width="11.44140625" style="104"/>
    <col min="14860" max="14861" width="3.6640625" style="104" customWidth="1"/>
    <col min="14862" max="14862" width="25" style="104" customWidth="1"/>
    <col min="14863" max="14863" width="34" style="104" customWidth="1"/>
    <col min="14864" max="14864" width="4.5546875" style="104" bestFit="1" customWidth="1"/>
    <col min="14865" max="14865" width="20.6640625" style="104" customWidth="1"/>
    <col min="14866" max="14866" width="20.44140625" style="104" customWidth="1"/>
    <col min="14867" max="14867" width="3.6640625" style="104" customWidth="1"/>
    <col min="14868" max="15115" width="11.44140625" style="104"/>
    <col min="15116" max="15117" width="3.6640625" style="104" customWidth="1"/>
    <col min="15118" max="15118" width="25" style="104" customWidth="1"/>
    <col min="15119" max="15119" width="34" style="104" customWidth="1"/>
    <col min="15120" max="15120" width="4.5546875" style="104" bestFit="1" customWidth="1"/>
    <col min="15121" max="15121" width="20.6640625" style="104" customWidth="1"/>
    <col min="15122" max="15122" width="20.44140625" style="104" customWidth="1"/>
    <col min="15123" max="15123" width="3.6640625" style="104" customWidth="1"/>
    <col min="15124" max="15371" width="11.44140625" style="104"/>
    <col min="15372" max="15373" width="3.6640625" style="104" customWidth="1"/>
    <col min="15374" max="15374" width="25" style="104" customWidth="1"/>
    <col min="15375" max="15375" width="34" style="104" customWidth="1"/>
    <col min="15376" max="15376" width="4.5546875" style="104" bestFit="1" customWidth="1"/>
    <col min="15377" max="15377" width="20.6640625" style="104" customWidth="1"/>
    <col min="15378" max="15378" width="20.44140625" style="104" customWidth="1"/>
    <col min="15379" max="15379" width="3.6640625" style="104" customWidth="1"/>
    <col min="15380" max="15627" width="11.44140625" style="104"/>
    <col min="15628" max="15629" width="3.6640625" style="104" customWidth="1"/>
    <col min="15630" max="15630" width="25" style="104" customWidth="1"/>
    <col min="15631" max="15631" width="34" style="104" customWidth="1"/>
    <col min="15632" max="15632" width="4.5546875" style="104" bestFit="1" customWidth="1"/>
    <col min="15633" max="15633" width="20.6640625" style="104" customWidth="1"/>
    <col min="15634" max="15634" width="20.44140625" style="104" customWidth="1"/>
    <col min="15635" max="15635" width="3.6640625" style="104" customWidth="1"/>
    <col min="15636" max="15883" width="11.44140625" style="104"/>
    <col min="15884" max="15885" width="3.6640625" style="104" customWidth="1"/>
    <col min="15886" max="15886" width="25" style="104" customWidth="1"/>
    <col min="15887" max="15887" width="34" style="104" customWidth="1"/>
    <col min="15888" max="15888" width="4.5546875" style="104" bestFit="1" customWidth="1"/>
    <col min="15889" max="15889" width="20.6640625" style="104" customWidth="1"/>
    <col min="15890" max="15890" width="20.44140625" style="104" customWidth="1"/>
    <col min="15891" max="15891" width="3.6640625" style="104" customWidth="1"/>
    <col min="15892" max="16139" width="11.44140625" style="104"/>
    <col min="16140" max="16141" width="3.6640625" style="104" customWidth="1"/>
    <col min="16142" max="16142" width="25" style="104" customWidth="1"/>
    <col min="16143" max="16143" width="34" style="104" customWidth="1"/>
    <col min="16144" max="16144" width="4.5546875" style="104" bestFit="1" customWidth="1"/>
    <col min="16145" max="16145" width="20.6640625" style="104" customWidth="1"/>
    <col min="16146" max="16146" width="20.44140625" style="104" customWidth="1"/>
    <col min="16147" max="16147" width="3.6640625" style="104" customWidth="1"/>
    <col min="16148" max="16384" width="11.44140625" style="104"/>
  </cols>
  <sheetData>
    <row r="1" spans="2:22" ht="13.8" x14ac:dyDescent="0.25"/>
    <row r="2" spans="2:22" ht="18.75" customHeight="1" x14ac:dyDescent="0.25">
      <c r="B2" s="106"/>
      <c r="C2" s="107"/>
      <c r="D2" s="107"/>
      <c r="E2" s="108"/>
      <c r="F2" s="109"/>
      <c r="H2" s="104"/>
      <c r="I2" s="104"/>
      <c r="J2" s="104"/>
      <c r="K2" s="104"/>
      <c r="L2" s="104"/>
      <c r="M2" s="104"/>
      <c r="N2" s="104"/>
      <c r="O2" s="104"/>
      <c r="P2" s="104"/>
      <c r="Q2" s="104"/>
      <c r="R2" s="104"/>
    </row>
    <row r="3" spans="2:22" ht="44.25" customHeight="1" x14ac:dyDescent="0.25">
      <c r="B3" s="110"/>
      <c r="C3" s="178" t="s">
        <v>74</v>
      </c>
      <c r="D3" s="178"/>
      <c r="E3" s="178"/>
      <c r="F3" s="111"/>
      <c r="H3" s="104"/>
      <c r="I3" s="104"/>
      <c r="J3" s="104"/>
      <c r="K3" s="104"/>
      <c r="L3" s="104"/>
      <c r="M3" s="104"/>
      <c r="N3" s="104"/>
      <c r="O3" s="104"/>
      <c r="P3" s="104"/>
      <c r="Q3" s="104"/>
      <c r="R3" s="104"/>
    </row>
    <row r="4" spans="2:22" ht="15" customHeight="1" x14ac:dyDescent="0.25">
      <c r="B4" s="110"/>
      <c r="C4" s="112"/>
      <c r="D4" s="112"/>
      <c r="E4" s="113"/>
      <c r="F4" s="114"/>
      <c r="H4" s="104"/>
      <c r="I4" s="104"/>
      <c r="J4" s="104"/>
      <c r="K4" s="104"/>
      <c r="L4" s="104"/>
      <c r="M4" s="104"/>
      <c r="N4" s="104"/>
      <c r="O4" s="104"/>
      <c r="P4" s="104"/>
      <c r="Q4" s="104"/>
      <c r="R4" s="104"/>
    </row>
    <row r="5" spans="2:22" ht="23.25" customHeight="1" x14ac:dyDescent="0.25">
      <c r="B5" s="110"/>
      <c r="C5" s="180" t="s">
        <v>0</v>
      </c>
      <c r="D5" s="180"/>
      <c r="E5" s="180"/>
      <c r="F5" s="115"/>
      <c r="H5" s="116"/>
      <c r="I5" s="108"/>
      <c r="J5" s="108"/>
      <c r="K5" s="108"/>
      <c r="L5" s="108"/>
      <c r="M5" s="108"/>
      <c r="N5" s="108"/>
      <c r="O5" s="108"/>
      <c r="P5" s="117"/>
      <c r="Q5" s="104"/>
      <c r="R5" s="104"/>
    </row>
    <row r="6" spans="2:22" ht="18.75" customHeight="1" x14ac:dyDescent="0.25">
      <c r="B6" s="110"/>
      <c r="C6" s="164" t="s">
        <v>8</v>
      </c>
      <c r="D6" s="164"/>
      <c r="E6" s="118" t="str">
        <f>IF(Overview!$E$6="","",Overview!$E$6)</f>
        <v/>
      </c>
      <c r="F6" s="115"/>
      <c r="H6" s="119"/>
      <c r="I6" s="176" t="s">
        <v>120</v>
      </c>
      <c r="J6" s="176"/>
      <c r="K6" s="176"/>
      <c r="L6" s="176"/>
      <c r="M6" s="176"/>
      <c r="N6" s="176"/>
      <c r="O6" s="176"/>
      <c r="P6" s="120"/>
      <c r="Q6" s="104"/>
      <c r="R6" s="104"/>
    </row>
    <row r="7" spans="2:22" ht="18.75" customHeight="1" x14ac:dyDescent="0.25">
      <c r="B7" s="110"/>
      <c r="C7" s="164" t="s">
        <v>9</v>
      </c>
      <c r="D7" s="164"/>
      <c r="E7" s="118" t="str">
        <f>IF(Overview!$E$7="","",Overview!$E$7)</f>
        <v/>
      </c>
      <c r="F7" s="115"/>
      <c r="H7" s="119"/>
      <c r="I7" s="176"/>
      <c r="J7" s="176"/>
      <c r="K7" s="176"/>
      <c r="L7" s="176"/>
      <c r="M7" s="176"/>
      <c r="N7" s="176"/>
      <c r="O7" s="176"/>
      <c r="P7" s="120"/>
      <c r="Q7" s="104"/>
      <c r="R7" s="104"/>
    </row>
    <row r="8" spans="2:22" ht="18.75" customHeight="1" x14ac:dyDescent="0.25">
      <c r="B8" s="110"/>
      <c r="C8" s="164" t="s">
        <v>10</v>
      </c>
      <c r="D8" s="164"/>
      <c r="E8" s="118" t="str">
        <f>IF(Overview!$E$8="","",Overview!$E$8)</f>
        <v/>
      </c>
      <c r="F8" s="115"/>
      <c r="H8" s="119"/>
      <c r="I8" s="176"/>
      <c r="J8" s="176"/>
      <c r="K8" s="176"/>
      <c r="L8" s="176"/>
      <c r="M8" s="176"/>
      <c r="N8" s="176"/>
      <c r="O8" s="176"/>
      <c r="P8" s="120"/>
      <c r="Q8" s="104"/>
      <c r="R8" s="104"/>
    </row>
    <row r="9" spans="2:22" ht="18.75" customHeight="1" x14ac:dyDescent="0.25">
      <c r="B9" s="110"/>
      <c r="C9" s="164" t="s">
        <v>15</v>
      </c>
      <c r="D9" s="164"/>
      <c r="E9" s="118" t="str">
        <f>IF(Overview!$E$9="","",Overview!$E$9)</f>
        <v>Asyl</v>
      </c>
      <c r="F9" s="115"/>
      <c r="H9" s="119"/>
      <c r="I9" s="176"/>
      <c r="J9" s="176"/>
      <c r="K9" s="176"/>
      <c r="L9" s="176"/>
      <c r="M9" s="176"/>
      <c r="N9" s="176"/>
      <c r="O9" s="176"/>
      <c r="P9" s="120"/>
      <c r="Q9" s="104"/>
      <c r="R9" s="104"/>
    </row>
    <row r="10" spans="2:22" ht="18.75" customHeight="1" x14ac:dyDescent="0.25">
      <c r="B10" s="110"/>
      <c r="C10" s="164" t="s">
        <v>11</v>
      </c>
      <c r="D10" s="164"/>
      <c r="E10" s="118" t="str">
        <f>IF(Overview!$E$10="","",Overview!$E$10)</f>
        <v/>
      </c>
      <c r="F10" s="115"/>
      <c r="H10" s="119"/>
      <c r="I10" s="176"/>
      <c r="J10" s="176"/>
      <c r="K10" s="176"/>
      <c r="L10" s="176"/>
      <c r="M10" s="176"/>
      <c r="N10" s="176"/>
      <c r="O10" s="176"/>
      <c r="P10" s="120"/>
      <c r="Q10" s="104"/>
      <c r="R10" s="104"/>
      <c r="V10" s="121"/>
    </row>
    <row r="11" spans="2:22" ht="18.75" customHeight="1" x14ac:dyDescent="0.25">
      <c r="B11" s="110"/>
      <c r="C11" s="164" t="s">
        <v>1</v>
      </c>
      <c r="D11" s="164"/>
      <c r="E11" s="122" t="str">
        <f>IF(Overview!$E$11="","",Overview!$E$11)</f>
        <v/>
      </c>
      <c r="F11" s="115"/>
      <c r="H11" s="119"/>
      <c r="I11" s="176"/>
      <c r="J11" s="176"/>
      <c r="K11" s="176"/>
      <c r="L11" s="176"/>
      <c r="M11" s="176"/>
      <c r="N11" s="176"/>
      <c r="O11" s="176"/>
      <c r="P11" s="120"/>
      <c r="Q11" s="104"/>
      <c r="R11" s="104"/>
    </row>
    <row r="12" spans="2:22" ht="18.75" customHeight="1" x14ac:dyDescent="0.25">
      <c r="B12" s="110"/>
      <c r="C12" s="164" t="s">
        <v>2</v>
      </c>
      <c r="D12" s="164"/>
      <c r="E12" s="122" t="str">
        <f>IF(Overview!$E$12="","",Overview!$E$12)</f>
        <v/>
      </c>
      <c r="F12" s="115"/>
      <c r="H12" s="119"/>
      <c r="I12" s="176"/>
      <c r="J12" s="176"/>
      <c r="K12" s="176"/>
      <c r="L12" s="176"/>
      <c r="M12" s="176"/>
      <c r="N12" s="176"/>
      <c r="O12" s="176"/>
      <c r="P12" s="120"/>
      <c r="Q12" s="104"/>
      <c r="R12" s="104"/>
    </row>
    <row r="13" spans="2:22" ht="18.75" customHeight="1" x14ac:dyDescent="0.25">
      <c r="B13" s="110"/>
      <c r="C13" s="164" t="s">
        <v>3</v>
      </c>
      <c r="D13" s="164"/>
      <c r="E13" s="123" t="str">
        <f>Overview!E13</f>
        <v>befüllt sich automatisch</v>
      </c>
      <c r="F13" s="115"/>
      <c r="H13" s="119"/>
      <c r="I13" s="176"/>
      <c r="J13" s="176"/>
      <c r="K13" s="176"/>
      <c r="L13" s="176"/>
      <c r="M13" s="176"/>
      <c r="N13" s="176"/>
      <c r="O13" s="176"/>
      <c r="P13" s="120"/>
      <c r="Q13" s="104"/>
      <c r="R13" s="104"/>
    </row>
    <row r="14" spans="2:22" ht="12.75" customHeight="1" x14ac:dyDescent="0.25">
      <c r="B14" s="110"/>
      <c r="C14" s="110"/>
      <c r="D14" s="112"/>
      <c r="E14" s="113"/>
      <c r="F14" s="115"/>
      <c r="H14" s="148"/>
      <c r="I14" s="147"/>
      <c r="J14" s="147"/>
      <c r="K14" s="147"/>
      <c r="L14" s="147"/>
      <c r="M14" s="147"/>
      <c r="N14" s="147"/>
      <c r="O14" s="147"/>
      <c r="P14" s="149"/>
      <c r="Q14" s="104"/>
      <c r="R14" s="104"/>
    </row>
    <row r="15" spans="2:22" ht="23.25" customHeight="1" x14ac:dyDescent="0.25">
      <c r="B15" s="110"/>
      <c r="C15" s="165" t="s">
        <v>12</v>
      </c>
      <c r="D15" s="166"/>
      <c r="E15" s="167"/>
      <c r="F15" s="115"/>
      <c r="H15" s="104"/>
      <c r="I15" s="104"/>
      <c r="J15" s="104"/>
      <c r="K15" s="104"/>
      <c r="L15" s="104"/>
      <c r="M15" s="104"/>
      <c r="N15" s="104"/>
      <c r="O15" s="104"/>
      <c r="P15" s="104"/>
      <c r="Q15" s="104"/>
      <c r="R15" s="104"/>
    </row>
    <row r="16" spans="2:22" ht="18.75" customHeight="1" x14ac:dyDescent="0.25">
      <c r="B16" s="110"/>
      <c r="C16" s="168" t="s">
        <v>4</v>
      </c>
      <c r="D16" s="169"/>
      <c r="E16" s="122" t="str">
        <f>E11</f>
        <v/>
      </c>
      <c r="F16" s="115"/>
      <c r="H16" s="104"/>
      <c r="I16" s="104"/>
      <c r="J16" s="104"/>
      <c r="K16" s="104"/>
      <c r="L16" s="104"/>
      <c r="M16" s="104"/>
      <c r="N16" s="104"/>
      <c r="O16" s="104"/>
      <c r="P16" s="104"/>
      <c r="Q16" s="104"/>
      <c r="R16" s="104"/>
    </row>
    <row r="17" spans="2:19" ht="18.75" customHeight="1" x14ac:dyDescent="0.25">
      <c r="B17" s="110"/>
      <c r="C17" s="168" t="s">
        <v>5</v>
      </c>
      <c r="D17" s="169"/>
      <c r="E17" s="122">
        <v>45107</v>
      </c>
      <c r="F17" s="115"/>
      <c r="H17" s="104"/>
      <c r="I17" s="104"/>
      <c r="J17" s="104"/>
      <c r="K17" s="104"/>
      <c r="L17" s="104"/>
      <c r="M17" s="104"/>
      <c r="N17" s="104"/>
      <c r="O17" s="104"/>
      <c r="P17" s="104"/>
      <c r="Q17" s="104"/>
      <c r="R17" s="104"/>
    </row>
    <row r="18" spans="2:19" ht="18.75" customHeight="1" x14ac:dyDescent="0.25">
      <c r="B18" s="110"/>
      <c r="C18" s="168" t="s">
        <v>13</v>
      </c>
      <c r="D18" s="169"/>
      <c r="E18" s="16">
        <f>IF(OR($E$16="",$E$13="befüllt sich automatisch"),0,(($E$17-$E$16)/30)/$E$13)</f>
        <v>0</v>
      </c>
      <c r="F18" s="115"/>
      <c r="H18" s="104"/>
      <c r="I18" s="104"/>
      <c r="J18" s="104"/>
      <c r="K18" s="104"/>
      <c r="L18" s="104"/>
      <c r="M18" s="104"/>
      <c r="N18" s="104"/>
      <c r="O18" s="104"/>
      <c r="P18" s="104"/>
      <c r="Q18" s="104"/>
      <c r="R18" s="104"/>
    </row>
    <row r="19" spans="2:19" ht="18.75" customHeight="1" x14ac:dyDescent="0.25">
      <c r="B19" s="125"/>
      <c r="C19" s="126"/>
      <c r="D19" s="126"/>
      <c r="E19" s="126"/>
      <c r="F19" s="127"/>
      <c r="H19" s="104"/>
      <c r="I19" s="104"/>
      <c r="J19" s="104"/>
      <c r="K19" s="104"/>
      <c r="L19" s="104"/>
      <c r="M19" s="104"/>
      <c r="N19" s="104"/>
      <c r="O19" s="104"/>
      <c r="P19" s="104"/>
      <c r="Q19" s="104"/>
      <c r="R19" s="104"/>
    </row>
    <row r="20" spans="2:19" ht="13.8" x14ac:dyDescent="0.25"/>
    <row r="21" spans="2:19" ht="12" customHeight="1" x14ac:dyDescent="0.25">
      <c r="B21" s="106"/>
      <c r="C21" s="128"/>
      <c r="D21" s="107"/>
      <c r="E21" s="107"/>
      <c r="F21" s="107"/>
      <c r="G21" s="107"/>
      <c r="H21" s="107"/>
      <c r="I21" s="107"/>
      <c r="J21" s="107"/>
      <c r="K21" s="107"/>
      <c r="L21" s="107"/>
      <c r="M21" s="107"/>
      <c r="N21" s="107"/>
      <c r="O21" s="107"/>
      <c r="P21" s="107"/>
      <c r="Q21" s="177"/>
      <c r="R21" s="107"/>
      <c r="S21" s="109"/>
    </row>
    <row r="22" spans="2:19" ht="21" customHeight="1" x14ac:dyDescent="0.25">
      <c r="B22" s="110"/>
      <c r="C22" s="171" t="s">
        <v>71</v>
      </c>
      <c r="D22" s="171"/>
      <c r="E22" s="171"/>
      <c r="F22" s="129"/>
      <c r="G22" s="130" t="s">
        <v>69</v>
      </c>
      <c r="H22" s="131" t="s">
        <v>21</v>
      </c>
      <c r="I22" s="131" t="s">
        <v>23</v>
      </c>
      <c r="J22" s="131" t="s">
        <v>24</v>
      </c>
      <c r="K22" s="131" t="s">
        <v>25</v>
      </c>
      <c r="L22" s="131" t="s">
        <v>26</v>
      </c>
      <c r="M22" s="131" t="s">
        <v>27</v>
      </c>
      <c r="N22" s="131" t="s">
        <v>29</v>
      </c>
      <c r="O22" s="131" t="s">
        <v>28</v>
      </c>
      <c r="P22" s="131" t="s">
        <v>30</v>
      </c>
      <c r="Q22" s="178"/>
      <c r="R22" s="131" t="s">
        <v>73</v>
      </c>
      <c r="S22" s="114"/>
    </row>
    <row r="23" spans="2:19" ht="18" customHeight="1" x14ac:dyDescent="0.25">
      <c r="B23" s="110"/>
      <c r="C23" s="118" t="s">
        <v>17</v>
      </c>
      <c r="D23" s="170" t="s">
        <v>19</v>
      </c>
      <c r="E23" s="170"/>
      <c r="F23" s="21"/>
      <c r="G23" s="132">
        <f>SUM(H23:P23)</f>
        <v>0</v>
      </c>
      <c r="H23" s="136"/>
      <c r="I23" s="136"/>
      <c r="J23" s="136"/>
      <c r="K23" s="136"/>
      <c r="L23" s="136"/>
      <c r="M23" s="136"/>
      <c r="N23" s="136"/>
      <c r="O23" s="136"/>
      <c r="P23" s="136"/>
      <c r="Q23" s="178"/>
      <c r="R23" s="22"/>
      <c r="S23" s="114"/>
    </row>
    <row r="24" spans="2:19" ht="18" customHeight="1" x14ac:dyDescent="0.25">
      <c r="B24" s="110"/>
      <c r="C24" s="133" t="s">
        <v>18</v>
      </c>
      <c r="D24" s="173" t="s">
        <v>20</v>
      </c>
      <c r="E24" s="173"/>
      <c r="F24" s="24"/>
      <c r="G24" s="132">
        <f t="shared" ref="G24:G29" si="0">SUM(H24:P24)</f>
        <v>0</v>
      </c>
      <c r="H24" s="136"/>
      <c r="I24" s="136"/>
      <c r="J24" s="136"/>
      <c r="K24" s="136"/>
      <c r="L24" s="136"/>
      <c r="M24" s="136"/>
      <c r="N24" s="136"/>
      <c r="O24" s="136"/>
      <c r="P24" s="136"/>
      <c r="Q24" s="178"/>
      <c r="R24" s="22"/>
      <c r="S24" s="114"/>
    </row>
    <row r="25" spans="2:19" ht="36.75" customHeight="1" x14ac:dyDescent="0.25">
      <c r="B25" s="110"/>
      <c r="C25" s="133" t="s">
        <v>31</v>
      </c>
      <c r="D25" s="173" t="s">
        <v>32</v>
      </c>
      <c r="E25" s="173"/>
      <c r="F25" s="24"/>
      <c r="G25" s="132">
        <f t="shared" si="0"/>
        <v>0</v>
      </c>
      <c r="H25" s="136"/>
      <c r="I25" s="136"/>
      <c r="J25" s="136"/>
      <c r="K25" s="136"/>
      <c r="L25" s="136"/>
      <c r="M25" s="136"/>
      <c r="N25" s="136"/>
      <c r="O25" s="136"/>
      <c r="P25" s="136"/>
      <c r="Q25" s="178"/>
      <c r="R25" s="22"/>
      <c r="S25" s="114"/>
    </row>
    <row r="26" spans="2:19" ht="18" customHeight="1" x14ac:dyDescent="0.25">
      <c r="B26" s="110"/>
      <c r="C26" s="133" t="s">
        <v>33</v>
      </c>
      <c r="D26" s="173" t="s">
        <v>34</v>
      </c>
      <c r="E26" s="173"/>
      <c r="F26" s="24"/>
      <c r="G26" s="132">
        <f t="shared" si="0"/>
        <v>0</v>
      </c>
      <c r="H26" s="136"/>
      <c r="I26" s="136"/>
      <c r="J26" s="136"/>
      <c r="K26" s="136"/>
      <c r="L26" s="136"/>
      <c r="M26" s="136"/>
      <c r="N26" s="136"/>
      <c r="O26" s="136"/>
      <c r="P26" s="136"/>
      <c r="Q26" s="178"/>
      <c r="R26" s="22"/>
      <c r="S26" s="114"/>
    </row>
    <row r="27" spans="2:19" ht="18" customHeight="1" x14ac:dyDescent="0.25">
      <c r="B27" s="110"/>
      <c r="C27" s="118" t="s">
        <v>35</v>
      </c>
      <c r="D27" s="170" t="s">
        <v>119</v>
      </c>
      <c r="E27" s="170"/>
      <c r="F27" s="24"/>
      <c r="G27" s="132">
        <f t="shared" si="0"/>
        <v>0</v>
      </c>
      <c r="H27" s="136"/>
      <c r="I27" s="136"/>
      <c r="J27" s="136"/>
      <c r="K27" s="136"/>
      <c r="L27" s="136"/>
      <c r="M27" s="136"/>
      <c r="N27" s="136"/>
      <c r="O27" s="136"/>
      <c r="P27" s="136"/>
      <c r="Q27" s="178"/>
      <c r="R27" s="22"/>
      <c r="S27" s="114"/>
    </row>
    <row r="28" spans="2:19" ht="18" customHeight="1" x14ac:dyDescent="0.25">
      <c r="B28" s="110"/>
      <c r="C28" s="118" t="s">
        <v>37</v>
      </c>
      <c r="D28" s="170" t="s">
        <v>38</v>
      </c>
      <c r="E28" s="170"/>
      <c r="F28" s="24"/>
      <c r="G28" s="132">
        <f t="shared" si="0"/>
        <v>0</v>
      </c>
      <c r="H28" s="136"/>
      <c r="I28" s="136"/>
      <c r="J28" s="136"/>
      <c r="K28" s="136"/>
      <c r="L28" s="136"/>
      <c r="M28" s="136"/>
      <c r="N28" s="136"/>
      <c r="O28" s="136"/>
      <c r="P28" s="136"/>
      <c r="Q28" s="178"/>
      <c r="R28" s="22"/>
      <c r="S28" s="114"/>
    </row>
    <row r="29" spans="2:19" ht="39.75" customHeight="1" x14ac:dyDescent="0.25">
      <c r="B29" s="110"/>
      <c r="C29" s="118" t="s">
        <v>40</v>
      </c>
      <c r="D29" s="170" t="s">
        <v>39</v>
      </c>
      <c r="E29" s="170"/>
      <c r="F29" s="24"/>
      <c r="G29" s="132">
        <f t="shared" si="0"/>
        <v>0</v>
      </c>
      <c r="H29" s="136"/>
      <c r="I29" s="136"/>
      <c r="J29" s="136"/>
      <c r="K29" s="136"/>
      <c r="L29" s="136"/>
      <c r="M29" s="136"/>
      <c r="N29" s="136"/>
      <c r="O29" s="136"/>
      <c r="P29" s="136"/>
      <c r="Q29" s="178"/>
      <c r="R29" s="22"/>
      <c r="S29" s="114"/>
    </row>
    <row r="30" spans="2:19" ht="12" customHeight="1" x14ac:dyDescent="0.25">
      <c r="B30" s="125"/>
      <c r="C30" s="128"/>
      <c r="D30" s="126"/>
      <c r="E30" s="126"/>
      <c r="F30" s="126"/>
      <c r="G30" s="126"/>
      <c r="H30" s="124"/>
      <c r="I30" s="124"/>
      <c r="J30" s="124"/>
      <c r="K30" s="124"/>
      <c r="L30" s="124"/>
      <c r="M30" s="124"/>
      <c r="N30" s="124"/>
      <c r="O30" s="124"/>
      <c r="P30" s="124"/>
      <c r="Q30" s="179"/>
      <c r="R30" s="126"/>
      <c r="S30" s="127"/>
    </row>
    <row r="31" spans="2:19" ht="13.8" x14ac:dyDescent="0.25"/>
    <row r="32" spans="2:19" ht="12" customHeight="1" x14ac:dyDescent="0.25">
      <c r="B32" s="106"/>
      <c r="C32" s="107"/>
      <c r="D32" s="107"/>
      <c r="E32" s="107"/>
      <c r="F32" s="107"/>
      <c r="G32" s="107"/>
      <c r="H32" s="107"/>
      <c r="I32" s="107"/>
      <c r="J32" s="107"/>
      <c r="K32" s="107"/>
      <c r="L32" s="107"/>
      <c r="M32" s="107"/>
      <c r="N32" s="107"/>
      <c r="O32" s="107"/>
      <c r="P32" s="107"/>
      <c r="Q32" s="109"/>
      <c r="R32" s="104"/>
    </row>
    <row r="33" spans="2:18" ht="21" customHeight="1" x14ac:dyDescent="0.25">
      <c r="B33" s="134"/>
      <c r="C33" s="171" t="s">
        <v>72</v>
      </c>
      <c r="D33" s="171"/>
      <c r="E33" s="171"/>
      <c r="F33" s="113"/>
      <c r="G33" s="130" t="s">
        <v>69</v>
      </c>
      <c r="H33" s="172" t="s">
        <v>73</v>
      </c>
      <c r="I33" s="172"/>
      <c r="J33" s="172"/>
      <c r="K33" s="172"/>
      <c r="L33" s="172"/>
      <c r="M33" s="172"/>
      <c r="N33" s="172"/>
      <c r="O33" s="172"/>
      <c r="P33" s="172"/>
      <c r="Q33" s="111"/>
      <c r="R33" s="104"/>
    </row>
    <row r="34" spans="2:18" ht="25.5" customHeight="1" x14ac:dyDescent="0.25">
      <c r="B34" s="134"/>
      <c r="C34" s="118" t="s">
        <v>42</v>
      </c>
      <c r="D34" s="170" t="s">
        <v>41</v>
      </c>
      <c r="E34" s="170"/>
      <c r="F34" s="113"/>
      <c r="G34" s="25"/>
      <c r="H34" s="174"/>
      <c r="I34" s="174"/>
      <c r="J34" s="174"/>
      <c r="K34" s="174"/>
      <c r="L34" s="174"/>
      <c r="M34" s="174"/>
      <c r="N34" s="174"/>
      <c r="O34" s="174"/>
      <c r="P34" s="174"/>
      <c r="Q34" s="111"/>
      <c r="R34" s="104"/>
    </row>
    <row r="35" spans="2:18" ht="16.5" customHeight="1" x14ac:dyDescent="0.25">
      <c r="B35" s="110"/>
      <c r="C35" s="133" t="s">
        <v>44</v>
      </c>
      <c r="D35" s="173" t="s">
        <v>43</v>
      </c>
      <c r="E35" s="173"/>
      <c r="F35" s="24"/>
      <c r="G35" s="25"/>
      <c r="H35" s="174"/>
      <c r="I35" s="174"/>
      <c r="J35" s="174"/>
      <c r="K35" s="174"/>
      <c r="L35" s="174"/>
      <c r="M35" s="174"/>
      <c r="N35" s="174"/>
      <c r="O35" s="174"/>
      <c r="P35" s="174"/>
      <c r="Q35" s="114"/>
      <c r="R35" s="104"/>
    </row>
    <row r="36" spans="2:18" ht="24" customHeight="1" x14ac:dyDescent="0.25">
      <c r="B36" s="110"/>
      <c r="C36" s="118" t="s">
        <v>46</v>
      </c>
      <c r="D36" s="170" t="s">
        <v>45</v>
      </c>
      <c r="E36" s="170"/>
      <c r="F36" s="24"/>
      <c r="G36" s="25"/>
      <c r="H36" s="174"/>
      <c r="I36" s="174"/>
      <c r="J36" s="174"/>
      <c r="K36" s="174"/>
      <c r="L36" s="174"/>
      <c r="M36" s="174"/>
      <c r="N36" s="174"/>
      <c r="O36" s="174"/>
      <c r="P36" s="174"/>
      <c r="Q36" s="114"/>
      <c r="R36" s="104"/>
    </row>
    <row r="37" spans="2:18" ht="17.25" customHeight="1" x14ac:dyDescent="0.25">
      <c r="B37" s="110"/>
      <c r="C37" s="133" t="s">
        <v>48</v>
      </c>
      <c r="D37" s="173" t="s">
        <v>47</v>
      </c>
      <c r="E37" s="173"/>
      <c r="F37" s="24"/>
      <c r="G37" s="25"/>
      <c r="H37" s="174"/>
      <c r="I37" s="174"/>
      <c r="J37" s="174"/>
      <c r="K37" s="174"/>
      <c r="L37" s="174"/>
      <c r="M37" s="174"/>
      <c r="N37" s="174"/>
      <c r="O37" s="174"/>
      <c r="P37" s="174"/>
      <c r="Q37" s="114"/>
      <c r="R37" s="104"/>
    </row>
    <row r="38" spans="2:18" ht="12" customHeight="1" x14ac:dyDescent="0.25">
      <c r="B38" s="125"/>
      <c r="C38" s="128"/>
      <c r="D38" s="126"/>
      <c r="E38" s="126"/>
      <c r="F38" s="126"/>
      <c r="G38" s="126"/>
      <c r="H38" s="124"/>
      <c r="I38" s="124"/>
      <c r="J38" s="124"/>
      <c r="K38" s="124"/>
      <c r="L38" s="124"/>
      <c r="M38" s="124"/>
      <c r="N38" s="124"/>
      <c r="O38" s="124"/>
      <c r="P38" s="124"/>
      <c r="Q38" s="127"/>
      <c r="R38" s="104"/>
    </row>
    <row r="39" spans="2:18" ht="13.8" x14ac:dyDescent="0.25"/>
    <row r="40" spans="2:18" ht="12" customHeight="1" x14ac:dyDescent="0.25">
      <c r="B40" s="106"/>
      <c r="C40" s="107"/>
      <c r="D40" s="107"/>
      <c r="E40" s="107"/>
      <c r="F40" s="107"/>
      <c r="G40" s="107"/>
      <c r="H40" s="107"/>
      <c r="I40" s="107"/>
      <c r="J40" s="107"/>
      <c r="K40" s="107"/>
      <c r="L40" s="107"/>
      <c r="M40" s="107"/>
      <c r="N40" s="107"/>
      <c r="O40" s="107"/>
      <c r="P40" s="107"/>
      <c r="Q40" s="109"/>
      <c r="R40" s="104"/>
    </row>
    <row r="41" spans="2:18" ht="21" customHeight="1" x14ac:dyDescent="0.25">
      <c r="B41" s="110"/>
      <c r="C41" s="171" t="s">
        <v>70</v>
      </c>
      <c r="D41" s="171"/>
      <c r="E41" s="171"/>
      <c r="F41" s="113"/>
      <c r="G41" s="130" t="s">
        <v>69</v>
      </c>
      <c r="H41" s="172" t="s">
        <v>73</v>
      </c>
      <c r="I41" s="172"/>
      <c r="J41" s="172"/>
      <c r="K41" s="172"/>
      <c r="L41" s="172"/>
      <c r="M41" s="172"/>
      <c r="N41" s="172"/>
      <c r="O41" s="172"/>
      <c r="P41" s="172"/>
      <c r="Q41" s="111"/>
      <c r="R41" s="104"/>
    </row>
    <row r="42" spans="2:18" ht="19.5" customHeight="1" x14ac:dyDescent="0.25">
      <c r="B42" s="110"/>
      <c r="C42" s="135" t="s">
        <v>49</v>
      </c>
      <c r="D42" s="175" t="s">
        <v>50</v>
      </c>
      <c r="E42" s="175"/>
      <c r="F42" s="129"/>
      <c r="G42" s="27"/>
      <c r="H42" s="174"/>
      <c r="I42" s="174"/>
      <c r="J42" s="174"/>
      <c r="K42" s="174"/>
      <c r="L42" s="174"/>
      <c r="M42" s="174"/>
      <c r="N42" s="174"/>
      <c r="O42" s="174"/>
      <c r="P42" s="174"/>
      <c r="Q42" s="111"/>
      <c r="R42" s="104"/>
    </row>
    <row r="43" spans="2:18" ht="19.5" customHeight="1" x14ac:dyDescent="0.25">
      <c r="B43" s="110"/>
      <c r="C43" s="135" t="s">
        <v>51</v>
      </c>
      <c r="D43" s="175" t="s">
        <v>52</v>
      </c>
      <c r="E43" s="175"/>
      <c r="F43" s="129"/>
      <c r="G43" s="27"/>
      <c r="H43" s="174"/>
      <c r="I43" s="174"/>
      <c r="J43" s="174"/>
      <c r="K43" s="174"/>
      <c r="L43" s="174"/>
      <c r="M43" s="174"/>
      <c r="N43" s="174"/>
      <c r="O43" s="174"/>
      <c r="P43" s="174"/>
      <c r="Q43" s="114"/>
      <c r="R43" s="104"/>
    </row>
    <row r="44" spans="2:18" ht="19.5" customHeight="1" x14ac:dyDescent="0.25">
      <c r="B44" s="110"/>
      <c r="C44" s="135" t="s">
        <v>54</v>
      </c>
      <c r="D44" s="175" t="s">
        <v>53</v>
      </c>
      <c r="E44" s="175"/>
      <c r="F44" s="24"/>
      <c r="G44" s="27"/>
      <c r="H44" s="174"/>
      <c r="I44" s="174"/>
      <c r="J44" s="174"/>
      <c r="K44" s="174"/>
      <c r="L44" s="174"/>
      <c r="M44" s="174"/>
      <c r="N44" s="174"/>
      <c r="O44" s="174"/>
      <c r="P44" s="174"/>
      <c r="Q44" s="114"/>
      <c r="R44" s="104"/>
    </row>
    <row r="45" spans="2:18" ht="19.5" customHeight="1" x14ac:dyDescent="0.25">
      <c r="B45" s="110"/>
      <c r="C45" s="135" t="s">
        <v>56</v>
      </c>
      <c r="D45" s="175" t="s">
        <v>55</v>
      </c>
      <c r="E45" s="175"/>
      <c r="F45" s="24"/>
      <c r="G45" s="27"/>
      <c r="H45" s="174"/>
      <c r="I45" s="174"/>
      <c r="J45" s="174"/>
      <c r="K45" s="174"/>
      <c r="L45" s="174"/>
      <c r="M45" s="174"/>
      <c r="N45" s="174"/>
      <c r="O45" s="174"/>
      <c r="P45" s="174"/>
      <c r="Q45" s="114"/>
      <c r="R45" s="104"/>
    </row>
    <row r="46" spans="2:18" ht="19.5" customHeight="1" x14ac:dyDescent="0.25">
      <c r="B46" s="110"/>
      <c r="C46" s="135" t="s">
        <v>58</v>
      </c>
      <c r="D46" s="175" t="s">
        <v>57</v>
      </c>
      <c r="E46" s="175"/>
      <c r="F46" s="24"/>
      <c r="G46" s="27"/>
      <c r="H46" s="174"/>
      <c r="I46" s="174"/>
      <c r="J46" s="174"/>
      <c r="K46" s="174"/>
      <c r="L46" s="174"/>
      <c r="M46" s="174"/>
      <c r="N46" s="174"/>
      <c r="O46" s="174"/>
      <c r="P46" s="174"/>
      <c r="Q46" s="114"/>
      <c r="R46" s="104"/>
    </row>
    <row r="47" spans="2:18" ht="19.5" customHeight="1" x14ac:dyDescent="0.25">
      <c r="B47" s="110"/>
      <c r="C47" s="135" t="s">
        <v>60</v>
      </c>
      <c r="D47" s="175" t="s">
        <v>59</v>
      </c>
      <c r="E47" s="175"/>
      <c r="F47" s="24"/>
      <c r="G47" s="27"/>
      <c r="H47" s="174"/>
      <c r="I47" s="174"/>
      <c r="J47" s="174"/>
      <c r="K47" s="174"/>
      <c r="L47" s="174"/>
      <c r="M47" s="174"/>
      <c r="N47" s="174"/>
      <c r="O47" s="174"/>
      <c r="P47" s="174"/>
      <c r="Q47" s="114"/>
      <c r="R47" s="104"/>
    </row>
    <row r="48" spans="2:18" ht="24" customHeight="1" x14ac:dyDescent="0.25">
      <c r="B48" s="110"/>
      <c r="C48" s="135" t="s">
        <v>62</v>
      </c>
      <c r="D48" s="175" t="s">
        <v>61</v>
      </c>
      <c r="E48" s="175"/>
      <c r="F48" s="24"/>
      <c r="G48" s="27"/>
      <c r="H48" s="174"/>
      <c r="I48" s="174"/>
      <c r="J48" s="174"/>
      <c r="K48" s="174"/>
      <c r="L48" s="174"/>
      <c r="M48" s="174"/>
      <c r="N48" s="174"/>
      <c r="O48" s="174"/>
      <c r="P48" s="174"/>
      <c r="Q48" s="111"/>
      <c r="R48" s="104"/>
    </row>
    <row r="49" spans="2:18" ht="19.5" customHeight="1" x14ac:dyDescent="0.25">
      <c r="B49" s="110"/>
      <c r="C49" s="135" t="s">
        <v>64</v>
      </c>
      <c r="D49" s="175" t="s">
        <v>63</v>
      </c>
      <c r="E49" s="175"/>
      <c r="F49" s="24"/>
      <c r="G49" s="27"/>
      <c r="H49" s="174"/>
      <c r="I49" s="174"/>
      <c r="J49" s="174"/>
      <c r="K49" s="174"/>
      <c r="L49" s="174"/>
      <c r="M49" s="174"/>
      <c r="N49" s="174"/>
      <c r="O49" s="174"/>
      <c r="P49" s="174"/>
      <c r="Q49" s="111"/>
      <c r="R49" s="104"/>
    </row>
    <row r="50" spans="2:18" ht="19.5" customHeight="1" x14ac:dyDescent="0.25">
      <c r="B50" s="110"/>
      <c r="C50" s="135" t="s">
        <v>66</v>
      </c>
      <c r="D50" s="175" t="s">
        <v>65</v>
      </c>
      <c r="E50" s="175"/>
      <c r="F50" s="21"/>
      <c r="G50" s="27"/>
      <c r="H50" s="174"/>
      <c r="I50" s="174"/>
      <c r="J50" s="174"/>
      <c r="K50" s="174"/>
      <c r="L50" s="174"/>
      <c r="M50" s="174"/>
      <c r="N50" s="174"/>
      <c r="O50" s="174"/>
      <c r="P50" s="174"/>
      <c r="Q50" s="114"/>
      <c r="R50" s="104"/>
    </row>
    <row r="51" spans="2:18" ht="19.5" customHeight="1" x14ac:dyDescent="0.25">
      <c r="B51" s="110"/>
      <c r="C51" s="135" t="s">
        <v>68</v>
      </c>
      <c r="D51" s="175" t="s">
        <v>67</v>
      </c>
      <c r="E51" s="175"/>
      <c r="F51" s="24"/>
      <c r="G51" s="27"/>
      <c r="H51" s="174"/>
      <c r="I51" s="174"/>
      <c r="J51" s="174"/>
      <c r="K51" s="174"/>
      <c r="L51" s="174"/>
      <c r="M51" s="174"/>
      <c r="N51" s="174"/>
      <c r="O51" s="174"/>
      <c r="P51" s="174"/>
      <c r="Q51" s="114"/>
      <c r="R51" s="104"/>
    </row>
    <row r="52" spans="2:18" ht="12" customHeight="1" x14ac:dyDescent="0.25">
      <c r="B52" s="125"/>
      <c r="C52" s="126"/>
      <c r="D52" s="126"/>
      <c r="E52" s="126"/>
      <c r="F52" s="126"/>
      <c r="G52" s="126"/>
      <c r="H52" s="126"/>
      <c r="I52" s="126"/>
      <c r="J52" s="126"/>
      <c r="K52" s="126"/>
      <c r="L52" s="126"/>
      <c r="M52" s="126"/>
      <c r="N52" s="126"/>
      <c r="O52" s="126"/>
      <c r="P52" s="126"/>
      <c r="Q52" s="127"/>
      <c r="R52" s="104"/>
    </row>
    <row r="53" spans="2:18" ht="13.8" x14ac:dyDescent="0.25"/>
    <row r="54" spans="2:18" ht="18" customHeight="1" x14ac:dyDescent="0.25">
      <c r="E54" s="105"/>
      <c r="F54" s="104"/>
      <c r="G54" s="105"/>
      <c r="R54" s="104"/>
    </row>
    <row r="55" spans="2:18" ht="18" customHeight="1" x14ac:dyDescent="0.25">
      <c r="E55" s="105"/>
      <c r="F55" s="104"/>
      <c r="G55" s="105"/>
      <c r="R55" s="104"/>
    </row>
    <row r="56" spans="2:18" ht="18.75" customHeight="1" x14ac:dyDescent="0.25">
      <c r="E56" s="105"/>
      <c r="F56" s="104"/>
      <c r="G56" s="105"/>
      <c r="R56" s="104"/>
    </row>
    <row r="57" spans="2:18" ht="13.8" x14ac:dyDescent="0.25">
      <c r="E57" s="105"/>
      <c r="F57" s="104"/>
      <c r="G57" s="105"/>
      <c r="R57" s="104"/>
    </row>
    <row r="58" spans="2:18" ht="18.75" customHeight="1" x14ac:dyDescent="0.25">
      <c r="E58" s="105"/>
      <c r="F58" s="104"/>
      <c r="G58" s="105"/>
      <c r="R58" s="104"/>
    </row>
    <row r="59" spans="2:18" ht="33" customHeight="1" x14ac:dyDescent="0.25">
      <c r="E59" s="105"/>
      <c r="F59" s="104"/>
      <c r="G59" s="105"/>
      <c r="R59" s="104"/>
    </row>
    <row r="60" spans="2:18" ht="18.75" customHeight="1" x14ac:dyDescent="0.25">
      <c r="E60" s="105"/>
      <c r="F60" s="104"/>
      <c r="G60" s="105"/>
      <c r="R60" s="104"/>
    </row>
    <row r="61" spans="2:18" ht="13.8" x14ac:dyDescent="0.25">
      <c r="E61" s="105"/>
      <c r="F61" s="104"/>
      <c r="G61" s="105"/>
      <c r="R61" s="104"/>
    </row>
    <row r="62" spans="2:18" ht="13.8" x14ac:dyDescent="0.25">
      <c r="E62" s="105"/>
      <c r="F62" s="104"/>
      <c r="G62" s="105"/>
      <c r="R62" s="104"/>
    </row>
    <row r="63" spans="2:18" ht="18.75" customHeight="1" x14ac:dyDescent="0.25">
      <c r="E63" s="105"/>
      <c r="F63" s="104"/>
      <c r="G63" s="105"/>
      <c r="R63" s="104"/>
    </row>
  </sheetData>
  <sheetProtection algorithmName="SHA-512" hashValue="cJx/BGHNx6zShGKwOdKs2G66jxQqbvVP4cyrSwh05o1vdywSP/OtFGwNPm+bDoDFPbC6ilPoTj10bCM1nL+0EA==" saltValue="LGc8yquapY/tFKC+7fjxrQ==" spinCount="100000" sheet="1" formatCells="0" formatRows="0" selectLockedCells="1"/>
  <mergeCells count="56">
    <mergeCell ref="I6:O13"/>
    <mergeCell ref="Q21:Q30"/>
    <mergeCell ref="C5:E5"/>
    <mergeCell ref="C3:E3"/>
    <mergeCell ref="D51:E51"/>
    <mergeCell ref="H51:P51"/>
    <mergeCell ref="C22:E22"/>
    <mergeCell ref="D48:E48"/>
    <mergeCell ref="H48:P48"/>
    <mergeCell ref="D49:E49"/>
    <mergeCell ref="H49:P49"/>
    <mergeCell ref="D50:E50"/>
    <mergeCell ref="H50:P50"/>
    <mergeCell ref="D45:E45"/>
    <mergeCell ref="H45:P45"/>
    <mergeCell ref="D46:E46"/>
    <mergeCell ref="H46:P46"/>
    <mergeCell ref="D47:E47"/>
    <mergeCell ref="H47:P47"/>
    <mergeCell ref="D42:E42"/>
    <mergeCell ref="H42:P42"/>
    <mergeCell ref="D43:E43"/>
    <mergeCell ref="H43:P43"/>
    <mergeCell ref="D44:E44"/>
    <mergeCell ref="H44:P44"/>
    <mergeCell ref="D37:E37"/>
    <mergeCell ref="H37:P37"/>
    <mergeCell ref="C41:E41"/>
    <mergeCell ref="H41:P41"/>
    <mergeCell ref="D34:E34"/>
    <mergeCell ref="H34:P34"/>
    <mergeCell ref="D35:E35"/>
    <mergeCell ref="H35:P35"/>
    <mergeCell ref="D36:E36"/>
    <mergeCell ref="H36:P36"/>
    <mergeCell ref="D28:E28"/>
    <mergeCell ref="D29:E29"/>
    <mergeCell ref="C33:E33"/>
    <mergeCell ref="H33:P33"/>
    <mergeCell ref="D23:E23"/>
    <mergeCell ref="D24:E24"/>
    <mergeCell ref="D25:E25"/>
    <mergeCell ref="D26:E26"/>
    <mergeCell ref="D27:E27"/>
    <mergeCell ref="C15:E15"/>
    <mergeCell ref="C16:D16"/>
    <mergeCell ref="C17:D17"/>
    <mergeCell ref="C18:D18"/>
    <mergeCell ref="C11:D11"/>
    <mergeCell ref="C12:D12"/>
    <mergeCell ref="C13:D13"/>
    <mergeCell ref="C8:D8"/>
    <mergeCell ref="C9:D9"/>
    <mergeCell ref="C10:D10"/>
    <mergeCell ref="C6:D6"/>
    <mergeCell ref="C7:D7"/>
  </mergeCells>
  <conditionalFormatting sqref="D42:D51">
    <cfRule type="expression" dxfId="35" priority="1" stopIfTrue="1">
      <formula>LEFT(D42,7)="Bereich"</formula>
    </cfRule>
    <cfRule type="expression" dxfId="34" priority="3" stopIfTrue="1">
      <formula>LEFT(D42,5)="davon"</formula>
    </cfRule>
  </conditionalFormatting>
  <dataValidations count="1">
    <dataValidation type="list" allowBlank="1" showInputMessage="1" showErrorMessage="1" promptTitle="Dropdown-Menü" prompt="Bitte aus dem Dropdown-Menü auswählen!" sqref="WVW983034:WVZ983035 WCE983034:WCH983035 VSI983034:VSL983035 VIM983034:VIP983035 UYQ983034:UYT983035 UOU983034:UOX983035 UEY983034:UFB983035 TVC983034:TVF983035 TLG983034:TLJ983035 TBK983034:TBN983035 SRO983034:SRR983035 SHS983034:SHV983035 RXW983034:RXZ983035 ROA983034:ROD983035 REE983034:REH983035 QUI983034:QUL983035 QKM983034:QKP983035 QAQ983034:QAT983035 PQU983034:PQX983035 PGY983034:PHB983035 OXC983034:OXF983035 ONG983034:ONJ983035 ODK983034:ODN983035 NTO983034:NTR983035 NJS983034:NJV983035 MZW983034:MZZ983035 MQA983034:MQD983035 MGE983034:MGH983035 LWI983034:LWL983035 LMM983034:LMP983035 LCQ983034:LCT983035 KSU983034:KSX983035 KIY983034:KJB983035 JZC983034:JZF983035 JPG983034:JPJ983035 JFK983034:JFN983035 IVO983034:IVR983035 ILS983034:ILV983035 IBW983034:IBZ983035 HSA983034:HSD983035 HIE983034:HIH983035 GYI983034:GYL983035 GOM983034:GOP983035 GEQ983034:GET983035 FUU983034:FUX983035 FKY983034:FLB983035 FBC983034:FBF983035 ERG983034:ERJ983035 EHK983034:EHN983035 DXO983034:DXR983035 DNS983034:DNV983035 DDW983034:DDZ983035 CUA983034:CUD983035 CKE983034:CKH983035 CAI983034:CAL983035 BQM983034:BQP983035 BGQ983034:BGT983035 AWU983034:AWX983035 AMY983034:ANB983035 ADC983034:ADF983035 TG983034:TJ983035 JK983034:JN983035 WVW917498:WVZ917499 WMA917498:WMD917499 WCE917498:WCH917499 VSI917498:VSL917499 VIM917498:VIP917499 UYQ917498:UYT917499 UOU917498:UOX917499 UEY917498:UFB917499 TVC917498:TVF917499 TLG917498:TLJ917499 TBK917498:TBN917499 SRO917498:SRR917499 SHS917498:SHV917499 RXW917498:RXZ917499 ROA917498:ROD917499 REE917498:REH917499 QUI917498:QUL917499 QKM917498:QKP917499 QAQ917498:QAT917499 PQU917498:PQX917499 PGY917498:PHB917499 OXC917498:OXF917499 ONG917498:ONJ917499 ODK917498:ODN917499 NTO917498:NTR917499 NJS917498:NJV917499 MZW917498:MZZ917499 MQA917498:MQD917499 MGE917498:MGH917499 LWI917498:LWL917499 LMM917498:LMP917499 LCQ917498:LCT917499 KSU917498:KSX917499 KIY917498:KJB917499 JZC917498:JZF917499 JPG917498:JPJ917499 JFK917498:JFN917499 IVO917498:IVR917499 ILS917498:ILV917499 IBW917498:IBZ917499 HSA917498:HSD917499 HIE917498:HIH917499 GYI917498:GYL917499 GOM917498:GOP917499 GEQ917498:GET917499 FUU917498:FUX917499 FKY917498:FLB917499 FBC917498:FBF917499 ERG917498:ERJ917499 EHK917498:EHN917499 DXO917498:DXR917499 DNS917498:DNV917499 DDW917498:DDZ917499 CUA917498:CUD917499 CKE917498:CKH917499 CAI917498:CAL917499 BQM917498:BQP917499 BGQ917498:BGT917499 AWU917498:AWX917499 AMY917498:ANB917499 ADC917498:ADF917499 TG917498:TJ917499 JK917498:JN917499 WVW851962:WVZ851963 WMA851962:WMD851963 WCE851962:WCH851963 VSI851962:VSL851963 VIM851962:VIP851963 UYQ851962:UYT851963 UOU851962:UOX851963 UEY851962:UFB851963 TVC851962:TVF851963 TLG851962:TLJ851963 TBK851962:TBN851963 SRO851962:SRR851963 SHS851962:SHV851963 RXW851962:RXZ851963 ROA851962:ROD851963 REE851962:REH851963 QUI851962:QUL851963 QKM851962:QKP851963 QAQ851962:QAT851963 PQU851962:PQX851963 PGY851962:PHB851963 OXC851962:OXF851963 ONG851962:ONJ851963 ODK851962:ODN851963 NTO851962:NTR851963 NJS851962:NJV851963 MZW851962:MZZ851963 MQA851962:MQD851963 MGE851962:MGH851963 LWI851962:LWL851963 LMM851962:LMP851963 LCQ851962:LCT851963 KSU851962:KSX851963 KIY851962:KJB851963 JZC851962:JZF851963 JPG851962:JPJ851963 JFK851962:JFN851963 IVO851962:IVR851963 ILS851962:ILV851963 IBW851962:IBZ851963 HSA851962:HSD851963 HIE851962:HIH851963 GYI851962:GYL851963 GOM851962:GOP851963 GEQ851962:GET851963 FUU851962:FUX851963 FKY851962:FLB851963 FBC851962:FBF851963 ERG851962:ERJ851963 EHK851962:EHN851963 DXO851962:DXR851963 DNS851962:DNV851963 DDW851962:DDZ851963 CUA851962:CUD851963 CKE851962:CKH851963 CAI851962:CAL851963 BQM851962:BQP851963 BGQ851962:BGT851963 AWU851962:AWX851963 AMY851962:ANB851963 ADC851962:ADF851963 TG851962:TJ851963 JK851962:JN851963 WVW786426:WVZ786427 WMA786426:WMD786427 WCE786426:WCH786427 VSI786426:VSL786427 VIM786426:VIP786427 UYQ786426:UYT786427 UOU786426:UOX786427 UEY786426:UFB786427 TVC786426:TVF786427 TLG786426:TLJ786427 TBK786426:TBN786427 SRO786426:SRR786427 SHS786426:SHV786427 RXW786426:RXZ786427 ROA786426:ROD786427 REE786426:REH786427 QUI786426:QUL786427 QKM786426:QKP786427 QAQ786426:QAT786427 PQU786426:PQX786427 PGY786426:PHB786427 OXC786426:OXF786427 ONG786426:ONJ786427 ODK786426:ODN786427 NTO786426:NTR786427 NJS786426:NJV786427 MZW786426:MZZ786427 MQA786426:MQD786427 MGE786426:MGH786427 LWI786426:LWL786427 LMM786426:LMP786427 LCQ786426:LCT786427 KSU786426:KSX786427 KIY786426:KJB786427 JZC786426:JZF786427 JPG786426:JPJ786427 JFK786426:JFN786427 IVO786426:IVR786427 ILS786426:ILV786427 IBW786426:IBZ786427 HSA786426:HSD786427 HIE786426:HIH786427 GYI786426:GYL786427 GOM786426:GOP786427 GEQ786426:GET786427 FUU786426:FUX786427 FKY786426:FLB786427 FBC786426:FBF786427 ERG786426:ERJ786427 EHK786426:EHN786427 DXO786426:DXR786427 DNS786426:DNV786427 DDW786426:DDZ786427 CUA786426:CUD786427 CKE786426:CKH786427 CAI786426:CAL786427 BQM786426:BQP786427 BGQ786426:BGT786427 AWU786426:AWX786427 AMY786426:ANB786427 ADC786426:ADF786427 TG786426:TJ786427 JK786426:JN786427 WVW720890:WVZ720891 WMA720890:WMD720891 WCE720890:WCH720891 VSI720890:VSL720891 VIM720890:VIP720891 UYQ720890:UYT720891 UOU720890:UOX720891 UEY720890:UFB720891 TVC720890:TVF720891 TLG720890:TLJ720891 TBK720890:TBN720891 SRO720890:SRR720891 SHS720890:SHV720891 RXW720890:RXZ720891 ROA720890:ROD720891 REE720890:REH720891 QUI720890:QUL720891 QKM720890:QKP720891 QAQ720890:QAT720891 PQU720890:PQX720891 PGY720890:PHB720891 OXC720890:OXF720891 ONG720890:ONJ720891 ODK720890:ODN720891 NTO720890:NTR720891 NJS720890:NJV720891 MZW720890:MZZ720891 MQA720890:MQD720891 MGE720890:MGH720891 LWI720890:LWL720891 LMM720890:LMP720891 LCQ720890:LCT720891 KSU720890:KSX720891 KIY720890:KJB720891 JZC720890:JZF720891 JPG720890:JPJ720891 JFK720890:JFN720891 IVO720890:IVR720891 ILS720890:ILV720891 IBW720890:IBZ720891 HSA720890:HSD720891 HIE720890:HIH720891 GYI720890:GYL720891 GOM720890:GOP720891 GEQ720890:GET720891 FUU720890:FUX720891 FKY720890:FLB720891 FBC720890:FBF720891 ERG720890:ERJ720891 EHK720890:EHN720891 DXO720890:DXR720891 DNS720890:DNV720891 DDW720890:DDZ720891 CUA720890:CUD720891 CKE720890:CKH720891 CAI720890:CAL720891 BQM720890:BQP720891 BGQ720890:BGT720891 AWU720890:AWX720891 AMY720890:ANB720891 ADC720890:ADF720891 TG720890:TJ720891 JK720890:JN720891 WVW655354:WVZ655355 WMA655354:WMD655355 WCE655354:WCH655355 VSI655354:VSL655355 VIM655354:VIP655355 UYQ655354:UYT655355 UOU655354:UOX655355 UEY655354:UFB655355 TVC655354:TVF655355 TLG655354:TLJ655355 TBK655354:TBN655355 SRO655354:SRR655355 SHS655354:SHV655355 RXW655354:RXZ655355 ROA655354:ROD655355 REE655354:REH655355 QUI655354:QUL655355 QKM655354:QKP655355 QAQ655354:QAT655355 PQU655354:PQX655355 PGY655354:PHB655355 OXC655354:OXF655355 ONG655354:ONJ655355 ODK655354:ODN655355 NTO655354:NTR655355 NJS655354:NJV655355 MZW655354:MZZ655355 MQA655354:MQD655355 MGE655354:MGH655355 LWI655354:LWL655355 LMM655354:LMP655355 LCQ655354:LCT655355 KSU655354:KSX655355 KIY655354:KJB655355 JZC655354:JZF655355 JPG655354:JPJ655355 JFK655354:JFN655355 IVO655354:IVR655355 ILS655354:ILV655355 IBW655354:IBZ655355 HSA655354:HSD655355 HIE655354:HIH655355 GYI655354:GYL655355 GOM655354:GOP655355 GEQ655354:GET655355 FUU655354:FUX655355 FKY655354:FLB655355 FBC655354:FBF655355 ERG655354:ERJ655355 EHK655354:EHN655355 DXO655354:DXR655355 DNS655354:DNV655355 DDW655354:DDZ655355 CUA655354:CUD655355 CKE655354:CKH655355 CAI655354:CAL655355 BQM655354:BQP655355 BGQ655354:BGT655355 AWU655354:AWX655355 AMY655354:ANB655355 ADC655354:ADF655355 TG655354:TJ655355 JK655354:JN655355 WVW589818:WVZ589819 WMA589818:WMD589819 WCE589818:WCH589819 VSI589818:VSL589819 VIM589818:VIP589819 UYQ589818:UYT589819 UOU589818:UOX589819 UEY589818:UFB589819 TVC589818:TVF589819 TLG589818:TLJ589819 TBK589818:TBN589819 SRO589818:SRR589819 SHS589818:SHV589819 RXW589818:RXZ589819 ROA589818:ROD589819 REE589818:REH589819 QUI589818:QUL589819 QKM589818:QKP589819 QAQ589818:QAT589819 PQU589818:PQX589819 PGY589818:PHB589819 OXC589818:OXF589819 ONG589818:ONJ589819 ODK589818:ODN589819 NTO589818:NTR589819 NJS589818:NJV589819 MZW589818:MZZ589819 MQA589818:MQD589819 MGE589818:MGH589819 LWI589818:LWL589819 LMM589818:LMP589819 LCQ589818:LCT589819 KSU589818:KSX589819 KIY589818:KJB589819 JZC589818:JZF589819 JPG589818:JPJ589819 JFK589818:JFN589819 IVO589818:IVR589819 ILS589818:ILV589819 IBW589818:IBZ589819 HSA589818:HSD589819 HIE589818:HIH589819 GYI589818:GYL589819 GOM589818:GOP589819 GEQ589818:GET589819 FUU589818:FUX589819 FKY589818:FLB589819 FBC589818:FBF589819 ERG589818:ERJ589819 EHK589818:EHN589819 DXO589818:DXR589819 DNS589818:DNV589819 DDW589818:DDZ589819 CUA589818:CUD589819 CKE589818:CKH589819 CAI589818:CAL589819 BQM589818:BQP589819 BGQ589818:BGT589819 AWU589818:AWX589819 AMY589818:ANB589819 ADC589818:ADF589819 TG589818:TJ589819 JK589818:JN589819 WVW524282:WVZ524283 WMA524282:WMD524283 WCE524282:WCH524283 VSI524282:VSL524283 VIM524282:VIP524283 UYQ524282:UYT524283 UOU524282:UOX524283 UEY524282:UFB524283 TVC524282:TVF524283 TLG524282:TLJ524283 TBK524282:TBN524283 SRO524282:SRR524283 SHS524282:SHV524283 RXW524282:RXZ524283 ROA524282:ROD524283 REE524282:REH524283 QUI524282:QUL524283 QKM524282:QKP524283 QAQ524282:QAT524283 PQU524282:PQX524283 PGY524282:PHB524283 OXC524282:OXF524283 ONG524282:ONJ524283 ODK524282:ODN524283 NTO524282:NTR524283 NJS524282:NJV524283 MZW524282:MZZ524283 MQA524282:MQD524283 MGE524282:MGH524283 LWI524282:LWL524283 LMM524282:LMP524283 LCQ524282:LCT524283 KSU524282:KSX524283 KIY524282:KJB524283 JZC524282:JZF524283 JPG524282:JPJ524283 JFK524282:JFN524283 IVO524282:IVR524283 ILS524282:ILV524283 IBW524282:IBZ524283 HSA524282:HSD524283 HIE524282:HIH524283 GYI524282:GYL524283 GOM524282:GOP524283 GEQ524282:GET524283 FUU524282:FUX524283 FKY524282:FLB524283 FBC524282:FBF524283 ERG524282:ERJ524283 EHK524282:EHN524283 DXO524282:DXR524283 DNS524282:DNV524283 DDW524282:DDZ524283 CUA524282:CUD524283 CKE524282:CKH524283 CAI524282:CAL524283 BQM524282:BQP524283 BGQ524282:BGT524283 AWU524282:AWX524283 AMY524282:ANB524283 ADC524282:ADF524283 TG524282:TJ524283 JK524282:JN524283 WVW458746:WVZ458747 WMA458746:WMD458747 WCE458746:WCH458747 VSI458746:VSL458747 VIM458746:VIP458747 UYQ458746:UYT458747 UOU458746:UOX458747 UEY458746:UFB458747 TVC458746:TVF458747 TLG458746:TLJ458747 TBK458746:TBN458747 SRO458746:SRR458747 SHS458746:SHV458747 RXW458746:RXZ458747 ROA458746:ROD458747 REE458746:REH458747 QUI458746:QUL458747 QKM458746:QKP458747 QAQ458746:QAT458747 PQU458746:PQX458747 PGY458746:PHB458747 OXC458746:OXF458747 ONG458746:ONJ458747 ODK458746:ODN458747 NTO458746:NTR458747 NJS458746:NJV458747 MZW458746:MZZ458747 MQA458746:MQD458747 MGE458746:MGH458747 LWI458746:LWL458747 LMM458746:LMP458747 LCQ458746:LCT458747 KSU458746:KSX458747 KIY458746:KJB458747 JZC458746:JZF458747 JPG458746:JPJ458747 JFK458746:JFN458747 IVO458746:IVR458747 ILS458746:ILV458747 IBW458746:IBZ458747 HSA458746:HSD458747 HIE458746:HIH458747 GYI458746:GYL458747 GOM458746:GOP458747 GEQ458746:GET458747 FUU458746:FUX458747 FKY458746:FLB458747 FBC458746:FBF458747 ERG458746:ERJ458747 EHK458746:EHN458747 DXO458746:DXR458747 DNS458746:DNV458747 DDW458746:DDZ458747 CUA458746:CUD458747 CKE458746:CKH458747 CAI458746:CAL458747 BQM458746:BQP458747 BGQ458746:BGT458747 AWU458746:AWX458747 AMY458746:ANB458747 ADC458746:ADF458747 TG458746:TJ458747 JK458746:JN458747 WVW393210:WVZ393211 WMA393210:WMD393211 WCE393210:WCH393211 VSI393210:VSL393211 VIM393210:VIP393211 UYQ393210:UYT393211 UOU393210:UOX393211 UEY393210:UFB393211 TVC393210:TVF393211 TLG393210:TLJ393211 TBK393210:TBN393211 SRO393210:SRR393211 SHS393210:SHV393211 RXW393210:RXZ393211 ROA393210:ROD393211 REE393210:REH393211 QUI393210:QUL393211 QKM393210:QKP393211 QAQ393210:QAT393211 PQU393210:PQX393211 PGY393210:PHB393211 OXC393210:OXF393211 ONG393210:ONJ393211 ODK393210:ODN393211 NTO393210:NTR393211 NJS393210:NJV393211 MZW393210:MZZ393211 MQA393210:MQD393211 MGE393210:MGH393211 LWI393210:LWL393211 LMM393210:LMP393211 LCQ393210:LCT393211 KSU393210:KSX393211 KIY393210:KJB393211 JZC393210:JZF393211 JPG393210:JPJ393211 JFK393210:JFN393211 IVO393210:IVR393211 ILS393210:ILV393211 IBW393210:IBZ393211 HSA393210:HSD393211 HIE393210:HIH393211 GYI393210:GYL393211 GOM393210:GOP393211 GEQ393210:GET393211 FUU393210:FUX393211 FKY393210:FLB393211 FBC393210:FBF393211 ERG393210:ERJ393211 EHK393210:EHN393211 DXO393210:DXR393211 DNS393210:DNV393211 DDW393210:DDZ393211 CUA393210:CUD393211 CKE393210:CKH393211 CAI393210:CAL393211 BQM393210:BQP393211 BGQ393210:BGT393211 AWU393210:AWX393211 AMY393210:ANB393211 ADC393210:ADF393211 TG393210:TJ393211 JK393210:JN393211 WVW327674:WVZ327675 WMA327674:WMD327675 WCE327674:WCH327675 VSI327674:VSL327675 VIM327674:VIP327675 UYQ327674:UYT327675 UOU327674:UOX327675 UEY327674:UFB327675 TVC327674:TVF327675 TLG327674:TLJ327675 TBK327674:TBN327675 SRO327674:SRR327675 SHS327674:SHV327675 RXW327674:RXZ327675 ROA327674:ROD327675 REE327674:REH327675 QUI327674:QUL327675 QKM327674:QKP327675 QAQ327674:QAT327675 PQU327674:PQX327675 PGY327674:PHB327675 OXC327674:OXF327675 ONG327674:ONJ327675 ODK327674:ODN327675 NTO327674:NTR327675 NJS327674:NJV327675 MZW327674:MZZ327675 MQA327674:MQD327675 MGE327674:MGH327675 LWI327674:LWL327675 LMM327674:LMP327675 LCQ327674:LCT327675 KSU327674:KSX327675 KIY327674:KJB327675 JZC327674:JZF327675 JPG327674:JPJ327675 JFK327674:JFN327675 IVO327674:IVR327675 ILS327674:ILV327675 IBW327674:IBZ327675 HSA327674:HSD327675 HIE327674:HIH327675 GYI327674:GYL327675 GOM327674:GOP327675 GEQ327674:GET327675 FUU327674:FUX327675 FKY327674:FLB327675 FBC327674:FBF327675 ERG327674:ERJ327675 EHK327674:EHN327675 DXO327674:DXR327675 DNS327674:DNV327675 DDW327674:DDZ327675 CUA327674:CUD327675 CKE327674:CKH327675 CAI327674:CAL327675 BQM327674:BQP327675 BGQ327674:BGT327675 AWU327674:AWX327675 AMY327674:ANB327675 ADC327674:ADF327675 TG327674:TJ327675 JK327674:JN327675 WVW262138:WVZ262139 WMA262138:WMD262139 WCE262138:WCH262139 VSI262138:VSL262139 VIM262138:VIP262139 UYQ262138:UYT262139 UOU262138:UOX262139 UEY262138:UFB262139 TVC262138:TVF262139 TLG262138:TLJ262139 TBK262138:TBN262139 SRO262138:SRR262139 SHS262138:SHV262139 RXW262138:RXZ262139 ROA262138:ROD262139 REE262138:REH262139 QUI262138:QUL262139 QKM262138:QKP262139 QAQ262138:QAT262139 PQU262138:PQX262139 PGY262138:PHB262139 OXC262138:OXF262139 ONG262138:ONJ262139 ODK262138:ODN262139 NTO262138:NTR262139 NJS262138:NJV262139 MZW262138:MZZ262139 MQA262138:MQD262139 MGE262138:MGH262139 LWI262138:LWL262139 LMM262138:LMP262139 LCQ262138:LCT262139 KSU262138:KSX262139 KIY262138:KJB262139 JZC262138:JZF262139 JPG262138:JPJ262139 JFK262138:JFN262139 IVO262138:IVR262139 ILS262138:ILV262139 IBW262138:IBZ262139 HSA262138:HSD262139 HIE262138:HIH262139 GYI262138:GYL262139 GOM262138:GOP262139 GEQ262138:GET262139 FUU262138:FUX262139 FKY262138:FLB262139 FBC262138:FBF262139 ERG262138:ERJ262139 EHK262138:EHN262139 DXO262138:DXR262139 DNS262138:DNV262139 DDW262138:DDZ262139 CUA262138:CUD262139 CKE262138:CKH262139 CAI262138:CAL262139 BQM262138:BQP262139 BGQ262138:BGT262139 AWU262138:AWX262139 AMY262138:ANB262139 ADC262138:ADF262139 TG262138:TJ262139 JK262138:JN262139 WVW196602:WVZ196603 WMA196602:WMD196603 WCE196602:WCH196603 VSI196602:VSL196603 VIM196602:VIP196603 UYQ196602:UYT196603 UOU196602:UOX196603 UEY196602:UFB196603 TVC196602:TVF196603 TLG196602:TLJ196603 TBK196602:TBN196603 SRO196602:SRR196603 SHS196602:SHV196603 RXW196602:RXZ196603 ROA196602:ROD196603 REE196602:REH196603 QUI196602:QUL196603 QKM196602:QKP196603 QAQ196602:QAT196603 PQU196602:PQX196603 PGY196602:PHB196603 OXC196602:OXF196603 ONG196602:ONJ196603 ODK196602:ODN196603 NTO196602:NTR196603 NJS196602:NJV196603 MZW196602:MZZ196603 MQA196602:MQD196603 MGE196602:MGH196603 LWI196602:LWL196603 LMM196602:LMP196603 LCQ196602:LCT196603 KSU196602:KSX196603 KIY196602:KJB196603 JZC196602:JZF196603 JPG196602:JPJ196603 JFK196602:JFN196603 IVO196602:IVR196603 ILS196602:ILV196603 IBW196602:IBZ196603 HSA196602:HSD196603 HIE196602:HIH196603 GYI196602:GYL196603 GOM196602:GOP196603 GEQ196602:GET196603 FUU196602:FUX196603 FKY196602:FLB196603 FBC196602:FBF196603 ERG196602:ERJ196603 EHK196602:EHN196603 DXO196602:DXR196603 DNS196602:DNV196603 DDW196602:DDZ196603 CUA196602:CUD196603 CKE196602:CKH196603 CAI196602:CAL196603 BQM196602:BQP196603 BGQ196602:BGT196603 AWU196602:AWX196603 AMY196602:ANB196603 ADC196602:ADF196603 TG196602:TJ196603 JK196602:JN196603 WVW131066:WVZ131067 WMA131066:WMD131067 WCE131066:WCH131067 VSI131066:VSL131067 VIM131066:VIP131067 UYQ131066:UYT131067 UOU131066:UOX131067 UEY131066:UFB131067 TVC131066:TVF131067 TLG131066:TLJ131067 TBK131066:TBN131067 SRO131066:SRR131067 SHS131066:SHV131067 RXW131066:RXZ131067 ROA131066:ROD131067 REE131066:REH131067 QUI131066:QUL131067 QKM131066:QKP131067 QAQ131066:QAT131067 PQU131066:PQX131067 PGY131066:PHB131067 OXC131066:OXF131067 ONG131066:ONJ131067 ODK131066:ODN131067 NTO131066:NTR131067 NJS131066:NJV131067 MZW131066:MZZ131067 MQA131066:MQD131067 MGE131066:MGH131067 LWI131066:LWL131067 LMM131066:LMP131067 LCQ131066:LCT131067 KSU131066:KSX131067 KIY131066:KJB131067 JZC131066:JZF131067 JPG131066:JPJ131067 JFK131066:JFN131067 IVO131066:IVR131067 ILS131066:ILV131067 IBW131066:IBZ131067 HSA131066:HSD131067 HIE131066:HIH131067 GYI131066:GYL131067 GOM131066:GOP131067 GEQ131066:GET131067 FUU131066:FUX131067 FKY131066:FLB131067 FBC131066:FBF131067 ERG131066:ERJ131067 EHK131066:EHN131067 DXO131066:DXR131067 DNS131066:DNV131067 DDW131066:DDZ131067 CUA131066:CUD131067 CKE131066:CKH131067 CAI131066:CAL131067 BQM131066:BQP131067 BGQ131066:BGT131067 AWU131066:AWX131067 AMY131066:ANB131067 ADC131066:ADF131067 TG131066:TJ131067 JK131066:JN131067 WMA983034:WMD983035 WVW65530:WVZ65531 WMA65530:WMD65531 WCE65530:WCH65531 VSI65530:VSL65531 VIM65530:VIP65531 UYQ65530:UYT65531 UOU65530:UOX65531 UEY65530:UFB65531 TVC65530:TVF65531 TLG65530:TLJ65531 TBK65530:TBN65531 SRO65530:SRR65531 SHS65530:SHV65531 RXW65530:RXZ65531 ROA65530:ROD65531 REE65530:REH65531 QUI65530:QUL65531 QKM65530:QKP65531 QAQ65530:QAT65531 PQU65530:PQX65531 PGY65530:PHB65531 OXC65530:OXF65531 ONG65530:ONJ65531 ODK65530:ODN65531 NTO65530:NTR65531 NJS65530:NJV65531 MZW65530:MZZ65531 MQA65530:MQD65531 MGE65530:MGH65531 LWI65530:LWL65531 LMM65530:LMP65531 LCQ65530:LCT65531 KSU65530:KSX65531 KIY65530:KJB65531 JZC65530:JZF65531 JPG65530:JPJ65531 JFK65530:JFN65531 IVO65530:IVR65531 ILS65530:ILV65531 IBW65530:IBZ65531 HSA65530:HSD65531 HIE65530:HIH65531 GYI65530:GYL65531 GOM65530:GOP65531 GEQ65530:GET65531 FUU65530:FUX65531 FKY65530:FLB65531 FBC65530:FBF65531 ERG65530:ERJ65531 EHK65530:EHN65531 DXO65530:DXR65531 DNS65530:DNV65531 DDW65530:DDZ65531 CUA65530:CUD65531 CKE65530:CKH65531 CAI65530:CAL65531 BQM65530:BQP65531 BGQ65530:BGT65531 AWU65530:AWX65531 AMY65530:ANB65531 ADC65530:ADF65531 TG65530:TJ65531 JK65530:JN65531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24:Q786425 R786426:R786427 G720888:Q720889 R720890:R720891 G655352:Q655353 R655354:R655355 G589816:Q589817 R589818:R589819 G524280:Q524281 R524282:R524283 G458744:Q458745 R458746:R458747 G393208:Q393209 R393210:R393211 G327672:Q327673 R327674:R327675 G262136:Q262137 R262138:R262139 G196600:Q196601 R196602:R196603 G131064:Q131065 R131066:R131067 G65528:Q65529 R65530:R65531 G983032:Q983033 R983034:R983035 G917496:Q917497 R917498:R917499 G851960:Q851961 R851962:R851963 E851960:E851961 F851962:F851963 E917496:E917497 F917498:F917499 E983032:E983033 F983034:F983035 E65528:E65529 F65530:F65531 E131064:E131065 F131066:F131067 E196600:E196601 F196602:F196603 E262136:E262137 F262138:F262139 E327672:E327673 F327674:F327675 E393208:E393209 F393210:F393211 E458744:E458745 F458746:F458747 E524280:E524281 F524282:F524283 E589816:E589817 F589818:F589819 E655352:E655353 F655354:F655355 E720888:E720889 F720890:F720891 E786424:E786425 F786426:F786427" xr:uid="{C20B7202-D55F-4F2F-BDDC-23318B1ADA5D}">
      <formula1>#REF!</formula1>
    </dataValidation>
  </dataValidations>
  <pageMargins left="0.25" right="0.25" top="0.75" bottom="0.75" header="0.3" footer="0.3"/>
  <pageSetup paperSize="9" scale="4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6BC59-9214-4DCE-9FE4-41C0338F449E}">
  <sheetPr>
    <tabColor rgb="FFD9ECFF"/>
    <pageSetUpPr fitToPage="1"/>
  </sheetPr>
  <dimension ref="B1:V63"/>
  <sheetViews>
    <sheetView showGridLines="0" zoomScaleNormal="100" workbookViewId="0">
      <selection activeCell="H23" sqref="H23"/>
    </sheetView>
  </sheetViews>
  <sheetFormatPr baseColWidth="10" defaultRowHeight="18.75" customHeight="1" x14ac:dyDescent="0.25"/>
  <cols>
    <col min="1" max="1" width="3.6640625" style="104" customWidth="1"/>
    <col min="2" max="2" width="2.5546875" style="104" customWidth="1"/>
    <col min="3" max="3" width="9.109375" style="104" customWidth="1"/>
    <col min="4" max="4" width="16" style="104" customWidth="1"/>
    <col min="5" max="5" width="62.33203125" style="104" customWidth="1"/>
    <col min="6" max="6" width="2.5546875" style="105" customWidth="1"/>
    <col min="7" max="7" width="12" style="104" customWidth="1"/>
    <col min="8" max="16" width="9.6640625" style="105" customWidth="1"/>
    <col min="17" max="17" width="2" style="105" customWidth="1"/>
    <col min="18" max="18" width="75.44140625" style="105" customWidth="1"/>
    <col min="19" max="19" width="2.6640625" style="104" customWidth="1"/>
    <col min="20" max="267" width="11.44140625" style="104"/>
    <col min="268" max="269" width="3.6640625" style="104" customWidth="1"/>
    <col min="270" max="270" width="25" style="104" customWidth="1"/>
    <col min="271" max="271" width="34" style="104" customWidth="1"/>
    <col min="272" max="272" width="4.5546875" style="104" bestFit="1" customWidth="1"/>
    <col min="273" max="273" width="20.6640625" style="104" customWidth="1"/>
    <col min="274" max="274" width="20.44140625" style="104" customWidth="1"/>
    <col min="275" max="275" width="3.6640625" style="104" customWidth="1"/>
    <col min="276" max="523" width="11.44140625" style="104"/>
    <col min="524" max="525" width="3.6640625" style="104" customWidth="1"/>
    <col min="526" max="526" width="25" style="104" customWidth="1"/>
    <col min="527" max="527" width="34" style="104" customWidth="1"/>
    <col min="528" max="528" width="4.5546875" style="104" bestFit="1" customWidth="1"/>
    <col min="529" max="529" width="20.6640625" style="104" customWidth="1"/>
    <col min="530" max="530" width="20.44140625" style="104" customWidth="1"/>
    <col min="531" max="531" width="3.6640625" style="104" customWidth="1"/>
    <col min="532" max="779" width="11.44140625" style="104"/>
    <col min="780" max="781" width="3.6640625" style="104" customWidth="1"/>
    <col min="782" max="782" width="25" style="104" customWidth="1"/>
    <col min="783" max="783" width="34" style="104" customWidth="1"/>
    <col min="784" max="784" width="4.5546875" style="104" bestFit="1" customWidth="1"/>
    <col min="785" max="785" width="20.6640625" style="104" customWidth="1"/>
    <col min="786" max="786" width="20.44140625" style="104" customWidth="1"/>
    <col min="787" max="787" width="3.6640625" style="104" customWidth="1"/>
    <col min="788" max="1035" width="11.44140625" style="104"/>
    <col min="1036" max="1037" width="3.6640625" style="104" customWidth="1"/>
    <col min="1038" max="1038" width="25" style="104" customWidth="1"/>
    <col min="1039" max="1039" width="34" style="104" customWidth="1"/>
    <col min="1040" max="1040" width="4.5546875" style="104" bestFit="1" customWidth="1"/>
    <col min="1041" max="1041" width="20.6640625" style="104" customWidth="1"/>
    <col min="1042" max="1042" width="20.44140625" style="104" customWidth="1"/>
    <col min="1043" max="1043" width="3.6640625" style="104" customWidth="1"/>
    <col min="1044" max="1291" width="11.44140625" style="104"/>
    <col min="1292" max="1293" width="3.6640625" style="104" customWidth="1"/>
    <col min="1294" max="1294" width="25" style="104" customWidth="1"/>
    <col min="1295" max="1295" width="34" style="104" customWidth="1"/>
    <col min="1296" max="1296" width="4.5546875" style="104" bestFit="1" customWidth="1"/>
    <col min="1297" max="1297" width="20.6640625" style="104" customWidth="1"/>
    <col min="1298" max="1298" width="20.44140625" style="104" customWidth="1"/>
    <col min="1299" max="1299" width="3.6640625" style="104" customWidth="1"/>
    <col min="1300" max="1547" width="11.44140625" style="104"/>
    <col min="1548" max="1549" width="3.6640625" style="104" customWidth="1"/>
    <col min="1550" max="1550" width="25" style="104" customWidth="1"/>
    <col min="1551" max="1551" width="34" style="104" customWidth="1"/>
    <col min="1552" max="1552" width="4.5546875" style="104" bestFit="1" customWidth="1"/>
    <col min="1553" max="1553" width="20.6640625" style="104" customWidth="1"/>
    <col min="1554" max="1554" width="20.44140625" style="104" customWidth="1"/>
    <col min="1555" max="1555" width="3.6640625" style="104" customWidth="1"/>
    <col min="1556" max="1803" width="11.44140625" style="104"/>
    <col min="1804" max="1805" width="3.6640625" style="104" customWidth="1"/>
    <col min="1806" max="1806" width="25" style="104" customWidth="1"/>
    <col min="1807" max="1807" width="34" style="104" customWidth="1"/>
    <col min="1808" max="1808" width="4.5546875" style="104" bestFit="1" customWidth="1"/>
    <col min="1809" max="1809" width="20.6640625" style="104" customWidth="1"/>
    <col min="1810" max="1810" width="20.44140625" style="104" customWidth="1"/>
    <col min="1811" max="1811" width="3.6640625" style="104" customWidth="1"/>
    <col min="1812" max="2059" width="11.44140625" style="104"/>
    <col min="2060" max="2061" width="3.6640625" style="104" customWidth="1"/>
    <col min="2062" max="2062" width="25" style="104" customWidth="1"/>
    <col min="2063" max="2063" width="34" style="104" customWidth="1"/>
    <col min="2064" max="2064" width="4.5546875" style="104" bestFit="1" customWidth="1"/>
    <col min="2065" max="2065" width="20.6640625" style="104" customWidth="1"/>
    <col min="2066" max="2066" width="20.44140625" style="104" customWidth="1"/>
    <col min="2067" max="2067" width="3.6640625" style="104" customWidth="1"/>
    <col min="2068" max="2315" width="11.44140625" style="104"/>
    <col min="2316" max="2317" width="3.6640625" style="104" customWidth="1"/>
    <col min="2318" max="2318" width="25" style="104" customWidth="1"/>
    <col min="2319" max="2319" width="34" style="104" customWidth="1"/>
    <col min="2320" max="2320" width="4.5546875" style="104" bestFit="1" customWidth="1"/>
    <col min="2321" max="2321" width="20.6640625" style="104" customWidth="1"/>
    <col min="2322" max="2322" width="20.44140625" style="104" customWidth="1"/>
    <col min="2323" max="2323" width="3.6640625" style="104" customWidth="1"/>
    <col min="2324" max="2571" width="11.44140625" style="104"/>
    <col min="2572" max="2573" width="3.6640625" style="104" customWidth="1"/>
    <col min="2574" max="2574" width="25" style="104" customWidth="1"/>
    <col min="2575" max="2575" width="34" style="104" customWidth="1"/>
    <col min="2576" max="2576" width="4.5546875" style="104" bestFit="1" customWidth="1"/>
    <col min="2577" max="2577" width="20.6640625" style="104" customWidth="1"/>
    <col min="2578" max="2578" width="20.44140625" style="104" customWidth="1"/>
    <col min="2579" max="2579" width="3.6640625" style="104" customWidth="1"/>
    <col min="2580" max="2827" width="11.44140625" style="104"/>
    <col min="2828" max="2829" width="3.6640625" style="104" customWidth="1"/>
    <col min="2830" max="2830" width="25" style="104" customWidth="1"/>
    <col min="2831" max="2831" width="34" style="104" customWidth="1"/>
    <col min="2832" max="2832" width="4.5546875" style="104" bestFit="1" customWidth="1"/>
    <col min="2833" max="2833" width="20.6640625" style="104" customWidth="1"/>
    <col min="2834" max="2834" width="20.44140625" style="104" customWidth="1"/>
    <col min="2835" max="2835" width="3.6640625" style="104" customWidth="1"/>
    <col min="2836" max="3083" width="11.44140625" style="104"/>
    <col min="3084" max="3085" width="3.6640625" style="104" customWidth="1"/>
    <col min="3086" max="3086" width="25" style="104" customWidth="1"/>
    <col min="3087" max="3087" width="34" style="104" customWidth="1"/>
    <col min="3088" max="3088" width="4.5546875" style="104" bestFit="1" customWidth="1"/>
    <col min="3089" max="3089" width="20.6640625" style="104" customWidth="1"/>
    <col min="3090" max="3090" width="20.44140625" style="104" customWidth="1"/>
    <col min="3091" max="3091" width="3.6640625" style="104" customWidth="1"/>
    <col min="3092" max="3339" width="11.44140625" style="104"/>
    <col min="3340" max="3341" width="3.6640625" style="104" customWidth="1"/>
    <col min="3342" max="3342" width="25" style="104" customWidth="1"/>
    <col min="3343" max="3343" width="34" style="104" customWidth="1"/>
    <col min="3344" max="3344" width="4.5546875" style="104" bestFit="1" customWidth="1"/>
    <col min="3345" max="3345" width="20.6640625" style="104" customWidth="1"/>
    <col min="3346" max="3346" width="20.44140625" style="104" customWidth="1"/>
    <col min="3347" max="3347" width="3.6640625" style="104" customWidth="1"/>
    <col min="3348" max="3595" width="11.44140625" style="104"/>
    <col min="3596" max="3597" width="3.6640625" style="104" customWidth="1"/>
    <col min="3598" max="3598" width="25" style="104" customWidth="1"/>
    <col min="3599" max="3599" width="34" style="104" customWidth="1"/>
    <col min="3600" max="3600" width="4.5546875" style="104" bestFit="1" customWidth="1"/>
    <col min="3601" max="3601" width="20.6640625" style="104" customWidth="1"/>
    <col min="3602" max="3602" width="20.44140625" style="104" customWidth="1"/>
    <col min="3603" max="3603" width="3.6640625" style="104" customWidth="1"/>
    <col min="3604" max="3851" width="11.44140625" style="104"/>
    <col min="3852" max="3853" width="3.6640625" style="104" customWidth="1"/>
    <col min="3854" max="3854" width="25" style="104" customWidth="1"/>
    <col min="3855" max="3855" width="34" style="104" customWidth="1"/>
    <col min="3856" max="3856" width="4.5546875" style="104" bestFit="1" customWidth="1"/>
    <col min="3857" max="3857" width="20.6640625" style="104" customWidth="1"/>
    <col min="3858" max="3858" width="20.44140625" style="104" customWidth="1"/>
    <col min="3859" max="3859" width="3.6640625" style="104" customWidth="1"/>
    <col min="3860" max="4107" width="11.44140625" style="104"/>
    <col min="4108" max="4109" width="3.6640625" style="104" customWidth="1"/>
    <col min="4110" max="4110" width="25" style="104" customWidth="1"/>
    <col min="4111" max="4111" width="34" style="104" customWidth="1"/>
    <col min="4112" max="4112" width="4.5546875" style="104" bestFit="1" customWidth="1"/>
    <col min="4113" max="4113" width="20.6640625" style="104" customWidth="1"/>
    <col min="4114" max="4114" width="20.44140625" style="104" customWidth="1"/>
    <col min="4115" max="4115" width="3.6640625" style="104" customWidth="1"/>
    <col min="4116" max="4363" width="11.44140625" style="104"/>
    <col min="4364" max="4365" width="3.6640625" style="104" customWidth="1"/>
    <col min="4366" max="4366" width="25" style="104" customWidth="1"/>
    <col min="4367" max="4367" width="34" style="104" customWidth="1"/>
    <col min="4368" max="4368" width="4.5546875" style="104" bestFit="1" customWidth="1"/>
    <col min="4369" max="4369" width="20.6640625" style="104" customWidth="1"/>
    <col min="4370" max="4370" width="20.44140625" style="104" customWidth="1"/>
    <col min="4371" max="4371" width="3.6640625" style="104" customWidth="1"/>
    <col min="4372" max="4619" width="11.44140625" style="104"/>
    <col min="4620" max="4621" width="3.6640625" style="104" customWidth="1"/>
    <col min="4622" max="4622" width="25" style="104" customWidth="1"/>
    <col min="4623" max="4623" width="34" style="104" customWidth="1"/>
    <col min="4624" max="4624" width="4.5546875" style="104" bestFit="1" customWidth="1"/>
    <col min="4625" max="4625" width="20.6640625" style="104" customWidth="1"/>
    <col min="4626" max="4626" width="20.44140625" style="104" customWidth="1"/>
    <col min="4627" max="4627" width="3.6640625" style="104" customWidth="1"/>
    <col min="4628" max="4875" width="11.44140625" style="104"/>
    <col min="4876" max="4877" width="3.6640625" style="104" customWidth="1"/>
    <col min="4878" max="4878" width="25" style="104" customWidth="1"/>
    <col min="4879" max="4879" width="34" style="104" customWidth="1"/>
    <col min="4880" max="4880" width="4.5546875" style="104" bestFit="1" customWidth="1"/>
    <col min="4881" max="4881" width="20.6640625" style="104" customWidth="1"/>
    <col min="4882" max="4882" width="20.44140625" style="104" customWidth="1"/>
    <col min="4883" max="4883" width="3.6640625" style="104" customWidth="1"/>
    <col min="4884" max="5131" width="11.44140625" style="104"/>
    <col min="5132" max="5133" width="3.6640625" style="104" customWidth="1"/>
    <col min="5134" max="5134" width="25" style="104" customWidth="1"/>
    <col min="5135" max="5135" width="34" style="104" customWidth="1"/>
    <col min="5136" max="5136" width="4.5546875" style="104" bestFit="1" customWidth="1"/>
    <col min="5137" max="5137" width="20.6640625" style="104" customWidth="1"/>
    <col min="5138" max="5138" width="20.44140625" style="104" customWidth="1"/>
    <col min="5139" max="5139" width="3.6640625" style="104" customWidth="1"/>
    <col min="5140" max="5387" width="11.44140625" style="104"/>
    <col min="5388" max="5389" width="3.6640625" style="104" customWidth="1"/>
    <col min="5390" max="5390" width="25" style="104" customWidth="1"/>
    <col min="5391" max="5391" width="34" style="104" customWidth="1"/>
    <col min="5392" max="5392" width="4.5546875" style="104" bestFit="1" customWidth="1"/>
    <col min="5393" max="5393" width="20.6640625" style="104" customWidth="1"/>
    <col min="5394" max="5394" width="20.44140625" style="104" customWidth="1"/>
    <col min="5395" max="5395" width="3.6640625" style="104" customWidth="1"/>
    <col min="5396" max="5643" width="11.44140625" style="104"/>
    <col min="5644" max="5645" width="3.6640625" style="104" customWidth="1"/>
    <col min="5646" max="5646" width="25" style="104" customWidth="1"/>
    <col min="5647" max="5647" width="34" style="104" customWidth="1"/>
    <col min="5648" max="5648" width="4.5546875" style="104" bestFit="1" customWidth="1"/>
    <col min="5649" max="5649" width="20.6640625" style="104" customWidth="1"/>
    <col min="5650" max="5650" width="20.44140625" style="104" customWidth="1"/>
    <col min="5651" max="5651" width="3.6640625" style="104" customWidth="1"/>
    <col min="5652" max="5899" width="11.44140625" style="104"/>
    <col min="5900" max="5901" width="3.6640625" style="104" customWidth="1"/>
    <col min="5902" max="5902" width="25" style="104" customWidth="1"/>
    <col min="5903" max="5903" width="34" style="104" customWidth="1"/>
    <col min="5904" max="5904" width="4.5546875" style="104" bestFit="1" customWidth="1"/>
    <col min="5905" max="5905" width="20.6640625" style="104" customWidth="1"/>
    <col min="5906" max="5906" width="20.44140625" style="104" customWidth="1"/>
    <col min="5907" max="5907" width="3.6640625" style="104" customWidth="1"/>
    <col min="5908" max="6155" width="11.44140625" style="104"/>
    <col min="6156" max="6157" width="3.6640625" style="104" customWidth="1"/>
    <col min="6158" max="6158" width="25" style="104" customWidth="1"/>
    <col min="6159" max="6159" width="34" style="104" customWidth="1"/>
    <col min="6160" max="6160" width="4.5546875" style="104" bestFit="1" customWidth="1"/>
    <col min="6161" max="6161" width="20.6640625" style="104" customWidth="1"/>
    <col min="6162" max="6162" width="20.44140625" style="104" customWidth="1"/>
    <col min="6163" max="6163" width="3.6640625" style="104" customWidth="1"/>
    <col min="6164" max="6411" width="11.44140625" style="104"/>
    <col min="6412" max="6413" width="3.6640625" style="104" customWidth="1"/>
    <col min="6414" max="6414" width="25" style="104" customWidth="1"/>
    <col min="6415" max="6415" width="34" style="104" customWidth="1"/>
    <col min="6416" max="6416" width="4.5546875" style="104" bestFit="1" customWidth="1"/>
    <col min="6417" max="6417" width="20.6640625" style="104" customWidth="1"/>
    <col min="6418" max="6418" width="20.44140625" style="104" customWidth="1"/>
    <col min="6419" max="6419" width="3.6640625" style="104" customWidth="1"/>
    <col min="6420" max="6667" width="11.44140625" style="104"/>
    <col min="6668" max="6669" width="3.6640625" style="104" customWidth="1"/>
    <col min="6670" max="6670" width="25" style="104" customWidth="1"/>
    <col min="6671" max="6671" width="34" style="104" customWidth="1"/>
    <col min="6672" max="6672" width="4.5546875" style="104" bestFit="1" customWidth="1"/>
    <col min="6673" max="6673" width="20.6640625" style="104" customWidth="1"/>
    <col min="6674" max="6674" width="20.44140625" style="104" customWidth="1"/>
    <col min="6675" max="6675" width="3.6640625" style="104" customWidth="1"/>
    <col min="6676" max="6923" width="11.44140625" style="104"/>
    <col min="6924" max="6925" width="3.6640625" style="104" customWidth="1"/>
    <col min="6926" max="6926" width="25" style="104" customWidth="1"/>
    <col min="6927" max="6927" width="34" style="104" customWidth="1"/>
    <col min="6928" max="6928" width="4.5546875" style="104" bestFit="1" customWidth="1"/>
    <col min="6929" max="6929" width="20.6640625" style="104" customWidth="1"/>
    <col min="6930" max="6930" width="20.44140625" style="104" customWidth="1"/>
    <col min="6931" max="6931" width="3.6640625" style="104" customWidth="1"/>
    <col min="6932" max="7179" width="11.44140625" style="104"/>
    <col min="7180" max="7181" width="3.6640625" style="104" customWidth="1"/>
    <col min="7182" max="7182" width="25" style="104" customWidth="1"/>
    <col min="7183" max="7183" width="34" style="104" customWidth="1"/>
    <col min="7184" max="7184" width="4.5546875" style="104" bestFit="1" customWidth="1"/>
    <col min="7185" max="7185" width="20.6640625" style="104" customWidth="1"/>
    <col min="7186" max="7186" width="20.44140625" style="104" customWidth="1"/>
    <col min="7187" max="7187" width="3.6640625" style="104" customWidth="1"/>
    <col min="7188" max="7435" width="11.44140625" style="104"/>
    <col min="7436" max="7437" width="3.6640625" style="104" customWidth="1"/>
    <col min="7438" max="7438" width="25" style="104" customWidth="1"/>
    <col min="7439" max="7439" width="34" style="104" customWidth="1"/>
    <col min="7440" max="7440" width="4.5546875" style="104" bestFit="1" customWidth="1"/>
    <col min="7441" max="7441" width="20.6640625" style="104" customWidth="1"/>
    <col min="7442" max="7442" width="20.44140625" style="104" customWidth="1"/>
    <col min="7443" max="7443" width="3.6640625" style="104" customWidth="1"/>
    <col min="7444" max="7691" width="11.44140625" style="104"/>
    <col min="7692" max="7693" width="3.6640625" style="104" customWidth="1"/>
    <col min="7694" max="7694" width="25" style="104" customWidth="1"/>
    <col min="7695" max="7695" width="34" style="104" customWidth="1"/>
    <col min="7696" max="7696" width="4.5546875" style="104" bestFit="1" customWidth="1"/>
    <col min="7697" max="7697" width="20.6640625" style="104" customWidth="1"/>
    <col min="7698" max="7698" width="20.44140625" style="104" customWidth="1"/>
    <col min="7699" max="7699" width="3.6640625" style="104" customWidth="1"/>
    <col min="7700" max="7947" width="11.44140625" style="104"/>
    <col min="7948" max="7949" width="3.6640625" style="104" customWidth="1"/>
    <col min="7950" max="7950" width="25" style="104" customWidth="1"/>
    <col min="7951" max="7951" width="34" style="104" customWidth="1"/>
    <col min="7952" max="7952" width="4.5546875" style="104" bestFit="1" customWidth="1"/>
    <col min="7953" max="7953" width="20.6640625" style="104" customWidth="1"/>
    <col min="7954" max="7954" width="20.44140625" style="104" customWidth="1"/>
    <col min="7955" max="7955" width="3.6640625" style="104" customWidth="1"/>
    <col min="7956" max="8203" width="11.44140625" style="104"/>
    <col min="8204" max="8205" width="3.6640625" style="104" customWidth="1"/>
    <col min="8206" max="8206" width="25" style="104" customWidth="1"/>
    <col min="8207" max="8207" width="34" style="104" customWidth="1"/>
    <col min="8208" max="8208" width="4.5546875" style="104" bestFit="1" customWidth="1"/>
    <col min="8209" max="8209" width="20.6640625" style="104" customWidth="1"/>
    <col min="8210" max="8210" width="20.44140625" style="104" customWidth="1"/>
    <col min="8211" max="8211" width="3.6640625" style="104" customWidth="1"/>
    <col min="8212" max="8459" width="11.44140625" style="104"/>
    <col min="8460" max="8461" width="3.6640625" style="104" customWidth="1"/>
    <col min="8462" max="8462" width="25" style="104" customWidth="1"/>
    <col min="8463" max="8463" width="34" style="104" customWidth="1"/>
    <col min="8464" max="8464" width="4.5546875" style="104" bestFit="1" customWidth="1"/>
    <col min="8465" max="8465" width="20.6640625" style="104" customWidth="1"/>
    <col min="8466" max="8466" width="20.44140625" style="104" customWidth="1"/>
    <col min="8467" max="8467" width="3.6640625" style="104" customWidth="1"/>
    <col min="8468" max="8715" width="11.44140625" style="104"/>
    <col min="8716" max="8717" width="3.6640625" style="104" customWidth="1"/>
    <col min="8718" max="8718" width="25" style="104" customWidth="1"/>
    <col min="8719" max="8719" width="34" style="104" customWidth="1"/>
    <col min="8720" max="8720" width="4.5546875" style="104" bestFit="1" customWidth="1"/>
    <col min="8721" max="8721" width="20.6640625" style="104" customWidth="1"/>
    <col min="8722" max="8722" width="20.44140625" style="104" customWidth="1"/>
    <col min="8723" max="8723" width="3.6640625" style="104" customWidth="1"/>
    <col min="8724" max="8971" width="11.44140625" style="104"/>
    <col min="8972" max="8973" width="3.6640625" style="104" customWidth="1"/>
    <col min="8974" max="8974" width="25" style="104" customWidth="1"/>
    <col min="8975" max="8975" width="34" style="104" customWidth="1"/>
    <col min="8976" max="8976" width="4.5546875" style="104" bestFit="1" customWidth="1"/>
    <col min="8977" max="8977" width="20.6640625" style="104" customWidth="1"/>
    <col min="8978" max="8978" width="20.44140625" style="104" customWidth="1"/>
    <col min="8979" max="8979" width="3.6640625" style="104" customWidth="1"/>
    <col min="8980" max="9227" width="11.44140625" style="104"/>
    <col min="9228" max="9229" width="3.6640625" style="104" customWidth="1"/>
    <col min="9230" max="9230" width="25" style="104" customWidth="1"/>
    <col min="9231" max="9231" width="34" style="104" customWidth="1"/>
    <col min="9232" max="9232" width="4.5546875" style="104" bestFit="1" customWidth="1"/>
    <col min="9233" max="9233" width="20.6640625" style="104" customWidth="1"/>
    <col min="9234" max="9234" width="20.44140625" style="104" customWidth="1"/>
    <col min="9235" max="9235" width="3.6640625" style="104" customWidth="1"/>
    <col min="9236" max="9483" width="11.44140625" style="104"/>
    <col min="9484" max="9485" width="3.6640625" style="104" customWidth="1"/>
    <col min="9486" max="9486" width="25" style="104" customWidth="1"/>
    <col min="9487" max="9487" width="34" style="104" customWidth="1"/>
    <col min="9488" max="9488" width="4.5546875" style="104" bestFit="1" customWidth="1"/>
    <col min="9489" max="9489" width="20.6640625" style="104" customWidth="1"/>
    <col min="9490" max="9490" width="20.44140625" style="104" customWidth="1"/>
    <col min="9491" max="9491" width="3.6640625" style="104" customWidth="1"/>
    <col min="9492" max="9739" width="11.44140625" style="104"/>
    <col min="9740" max="9741" width="3.6640625" style="104" customWidth="1"/>
    <col min="9742" max="9742" width="25" style="104" customWidth="1"/>
    <col min="9743" max="9743" width="34" style="104" customWidth="1"/>
    <col min="9744" max="9744" width="4.5546875" style="104" bestFit="1" customWidth="1"/>
    <col min="9745" max="9745" width="20.6640625" style="104" customWidth="1"/>
    <col min="9746" max="9746" width="20.44140625" style="104" customWidth="1"/>
    <col min="9747" max="9747" width="3.6640625" style="104" customWidth="1"/>
    <col min="9748" max="9995" width="11.44140625" style="104"/>
    <col min="9996" max="9997" width="3.6640625" style="104" customWidth="1"/>
    <col min="9998" max="9998" width="25" style="104" customWidth="1"/>
    <col min="9999" max="9999" width="34" style="104" customWidth="1"/>
    <col min="10000" max="10000" width="4.5546875" style="104" bestFit="1" customWidth="1"/>
    <col min="10001" max="10001" width="20.6640625" style="104" customWidth="1"/>
    <col min="10002" max="10002" width="20.44140625" style="104" customWidth="1"/>
    <col min="10003" max="10003" width="3.6640625" style="104" customWidth="1"/>
    <col min="10004" max="10251" width="11.44140625" style="104"/>
    <col min="10252" max="10253" width="3.6640625" style="104" customWidth="1"/>
    <col min="10254" max="10254" width="25" style="104" customWidth="1"/>
    <col min="10255" max="10255" width="34" style="104" customWidth="1"/>
    <col min="10256" max="10256" width="4.5546875" style="104" bestFit="1" customWidth="1"/>
    <col min="10257" max="10257" width="20.6640625" style="104" customWidth="1"/>
    <col min="10258" max="10258" width="20.44140625" style="104" customWidth="1"/>
    <col min="10259" max="10259" width="3.6640625" style="104" customWidth="1"/>
    <col min="10260" max="10507" width="11.44140625" style="104"/>
    <col min="10508" max="10509" width="3.6640625" style="104" customWidth="1"/>
    <col min="10510" max="10510" width="25" style="104" customWidth="1"/>
    <col min="10511" max="10511" width="34" style="104" customWidth="1"/>
    <col min="10512" max="10512" width="4.5546875" style="104" bestFit="1" customWidth="1"/>
    <col min="10513" max="10513" width="20.6640625" style="104" customWidth="1"/>
    <col min="10514" max="10514" width="20.44140625" style="104" customWidth="1"/>
    <col min="10515" max="10515" width="3.6640625" style="104" customWidth="1"/>
    <col min="10516" max="10763" width="11.44140625" style="104"/>
    <col min="10764" max="10765" width="3.6640625" style="104" customWidth="1"/>
    <col min="10766" max="10766" width="25" style="104" customWidth="1"/>
    <col min="10767" max="10767" width="34" style="104" customWidth="1"/>
    <col min="10768" max="10768" width="4.5546875" style="104" bestFit="1" customWidth="1"/>
    <col min="10769" max="10769" width="20.6640625" style="104" customWidth="1"/>
    <col min="10770" max="10770" width="20.44140625" style="104" customWidth="1"/>
    <col min="10771" max="10771" width="3.6640625" style="104" customWidth="1"/>
    <col min="10772" max="11019" width="11.44140625" style="104"/>
    <col min="11020" max="11021" width="3.6640625" style="104" customWidth="1"/>
    <col min="11022" max="11022" width="25" style="104" customWidth="1"/>
    <col min="11023" max="11023" width="34" style="104" customWidth="1"/>
    <col min="11024" max="11024" width="4.5546875" style="104" bestFit="1" customWidth="1"/>
    <col min="11025" max="11025" width="20.6640625" style="104" customWidth="1"/>
    <col min="11026" max="11026" width="20.44140625" style="104" customWidth="1"/>
    <col min="11027" max="11027" width="3.6640625" style="104" customWidth="1"/>
    <col min="11028" max="11275" width="11.44140625" style="104"/>
    <col min="11276" max="11277" width="3.6640625" style="104" customWidth="1"/>
    <col min="11278" max="11278" width="25" style="104" customWidth="1"/>
    <col min="11279" max="11279" width="34" style="104" customWidth="1"/>
    <col min="11280" max="11280" width="4.5546875" style="104" bestFit="1" customWidth="1"/>
    <col min="11281" max="11281" width="20.6640625" style="104" customWidth="1"/>
    <col min="11282" max="11282" width="20.44140625" style="104" customWidth="1"/>
    <col min="11283" max="11283" width="3.6640625" style="104" customWidth="1"/>
    <col min="11284" max="11531" width="11.44140625" style="104"/>
    <col min="11532" max="11533" width="3.6640625" style="104" customWidth="1"/>
    <col min="11534" max="11534" width="25" style="104" customWidth="1"/>
    <col min="11535" max="11535" width="34" style="104" customWidth="1"/>
    <col min="11536" max="11536" width="4.5546875" style="104" bestFit="1" customWidth="1"/>
    <col min="11537" max="11537" width="20.6640625" style="104" customWidth="1"/>
    <col min="11538" max="11538" width="20.44140625" style="104" customWidth="1"/>
    <col min="11539" max="11539" width="3.6640625" style="104" customWidth="1"/>
    <col min="11540" max="11787" width="11.44140625" style="104"/>
    <col min="11788" max="11789" width="3.6640625" style="104" customWidth="1"/>
    <col min="11790" max="11790" width="25" style="104" customWidth="1"/>
    <col min="11791" max="11791" width="34" style="104" customWidth="1"/>
    <col min="11792" max="11792" width="4.5546875" style="104" bestFit="1" customWidth="1"/>
    <col min="11793" max="11793" width="20.6640625" style="104" customWidth="1"/>
    <col min="11794" max="11794" width="20.44140625" style="104" customWidth="1"/>
    <col min="11795" max="11795" width="3.6640625" style="104" customWidth="1"/>
    <col min="11796" max="12043" width="11.44140625" style="104"/>
    <col min="12044" max="12045" width="3.6640625" style="104" customWidth="1"/>
    <col min="12046" max="12046" width="25" style="104" customWidth="1"/>
    <col min="12047" max="12047" width="34" style="104" customWidth="1"/>
    <col min="12048" max="12048" width="4.5546875" style="104" bestFit="1" customWidth="1"/>
    <col min="12049" max="12049" width="20.6640625" style="104" customWidth="1"/>
    <col min="12050" max="12050" width="20.44140625" style="104" customWidth="1"/>
    <col min="12051" max="12051" width="3.6640625" style="104" customWidth="1"/>
    <col min="12052" max="12299" width="11.44140625" style="104"/>
    <col min="12300" max="12301" width="3.6640625" style="104" customWidth="1"/>
    <col min="12302" max="12302" width="25" style="104" customWidth="1"/>
    <col min="12303" max="12303" width="34" style="104" customWidth="1"/>
    <col min="12304" max="12304" width="4.5546875" style="104" bestFit="1" customWidth="1"/>
    <col min="12305" max="12305" width="20.6640625" style="104" customWidth="1"/>
    <col min="12306" max="12306" width="20.44140625" style="104" customWidth="1"/>
    <col min="12307" max="12307" width="3.6640625" style="104" customWidth="1"/>
    <col min="12308" max="12555" width="11.44140625" style="104"/>
    <col min="12556" max="12557" width="3.6640625" style="104" customWidth="1"/>
    <col min="12558" max="12558" width="25" style="104" customWidth="1"/>
    <col min="12559" max="12559" width="34" style="104" customWidth="1"/>
    <col min="12560" max="12560" width="4.5546875" style="104" bestFit="1" customWidth="1"/>
    <col min="12561" max="12561" width="20.6640625" style="104" customWidth="1"/>
    <col min="12562" max="12562" width="20.44140625" style="104" customWidth="1"/>
    <col min="12563" max="12563" width="3.6640625" style="104" customWidth="1"/>
    <col min="12564" max="12811" width="11.44140625" style="104"/>
    <col min="12812" max="12813" width="3.6640625" style="104" customWidth="1"/>
    <col min="12814" max="12814" width="25" style="104" customWidth="1"/>
    <col min="12815" max="12815" width="34" style="104" customWidth="1"/>
    <col min="12816" max="12816" width="4.5546875" style="104" bestFit="1" customWidth="1"/>
    <col min="12817" max="12817" width="20.6640625" style="104" customWidth="1"/>
    <col min="12818" max="12818" width="20.44140625" style="104" customWidth="1"/>
    <col min="12819" max="12819" width="3.6640625" style="104" customWidth="1"/>
    <col min="12820" max="13067" width="11.44140625" style="104"/>
    <col min="13068" max="13069" width="3.6640625" style="104" customWidth="1"/>
    <col min="13070" max="13070" width="25" style="104" customWidth="1"/>
    <col min="13071" max="13071" width="34" style="104" customWidth="1"/>
    <col min="13072" max="13072" width="4.5546875" style="104" bestFit="1" customWidth="1"/>
    <col min="13073" max="13073" width="20.6640625" style="104" customWidth="1"/>
    <col min="13074" max="13074" width="20.44140625" style="104" customWidth="1"/>
    <col min="13075" max="13075" width="3.6640625" style="104" customWidth="1"/>
    <col min="13076" max="13323" width="11.44140625" style="104"/>
    <col min="13324" max="13325" width="3.6640625" style="104" customWidth="1"/>
    <col min="13326" max="13326" width="25" style="104" customWidth="1"/>
    <col min="13327" max="13327" width="34" style="104" customWidth="1"/>
    <col min="13328" max="13328" width="4.5546875" style="104" bestFit="1" customWidth="1"/>
    <col min="13329" max="13329" width="20.6640625" style="104" customWidth="1"/>
    <col min="13330" max="13330" width="20.44140625" style="104" customWidth="1"/>
    <col min="13331" max="13331" width="3.6640625" style="104" customWidth="1"/>
    <col min="13332" max="13579" width="11.44140625" style="104"/>
    <col min="13580" max="13581" width="3.6640625" style="104" customWidth="1"/>
    <col min="13582" max="13582" width="25" style="104" customWidth="1"/>
    <col min="13583" max="13583" width="34" style="104" customWidth="1"/>
    <col min="13584" max="13584" width="4.5546875" style="104" bestFit="1" customWidth="1"/>
    <col min="13585" max="13585" width="20.6640625" style="104" customWidth="1"/>
    <col min="13586" max="13586" width="20.44140625" style="104" customWidth="1"/>
    <col min="13587" max="13587" width="3.6640625" style="104" customWidth="1"/>
    <col min="13588" max="13835" width="11.44140625" style="104"/>
    <col min="13836" max="13837" width="3.6640625" style="104" customWidth="1"/>
    <col min="13838" max="13838" width="25" style="104" customWidth="1"/>
    <col min="13839" max="13839" width="34" style="104" customWidth="1"/>
    <col min="13840" max="13840" width="4.5546875" style="104" bestFit="1" customWidth="1"/>
    <col min="13841" max="13841" width="20.6640625" style="104" customWidth="1"/>
    <col min="13842" max="13842" width="20.44140625" style="104" customWidth="1"/>
    <col min="13843" max="13843" width="3.6640625" style="104" customWidth="1"/>
    <col min="13844" max="14091" width="11.44140625" style="104"/>
    <col min="14092" max="14093" width="3.6640625" style="104" customWidth="1"/>
    <col min="14094" max="14094" width="25" style="104" customWidth="1"/>
    <col min="14095" max="14095" width="34" style="104" customWidth="1"/>
    <col min="14096" max="14096" width="4.5546875" style="104" bestFit="1" customWidth="1"/>
    <col min="14097" max="14097" width="20.6640625" style="104" customWidth="1"/>
    <col min="14098" max="14098" width="20.44140625" style="104" customWidth="1"/>
    <col min="14099" max="14099" width="3.6640625" style="104" customWidth="1"/>
    <col min="14100" max="14347" width="11.44140625" style="104"/>
    <col min="14348" max="14349" width="3.6640625" style="104" customWidth="1"/>
    <col min="14350" max="14350" width="25" style="104" customWidth="1"/>
    <col min="14351" max="14351" width="34" style="104" customWidth="1"/>
    <col min="14352" max="14352" width="4.5546875" style="104" bestFit="1" customWidth="1"/>
    <col min="14353" max="14353" width="20.6640625" style="104" customWidth="1"/>
    <col min="14354" max="14354" width="20.44140625" style="104" customWidth="1"/>
    <col min="14355" max="14355" width="3.6640625" style="104" customWidth="1"/>
    <col min="14356" max="14603" width="11.44140625" style="104"/>
    <col min="14604" max="14605" width="3.6640625" style="104" customWidth="1"/>
    <col min="14606" max="14606" width="25" style="104" customWidth="1"/>
    <col min="14607" max="14607" width="34" style="104" customWidth="1"/>
    <col min="14608" max="14608" width="4.5546875" style="104" bestFit="1" customWidth="1"/>
    <col min="14609" max="14609" width="20.6640625" style="104" customWidth="1"/>
    <col min="14610" max="14610" width="20.44140625" style="104" customWidth="1"/>
    <col min="14611" max="14611" width="3.6640625" style="104" customWidth="1"/>
    <col min="14612" max="14859" width="11.44140625" style="104"/>
    <col min="14860" max="14861" width="3.6640625" style="104" customWidth="1"/>
    <col min="14862" max="14862" width="25" style="104" customWidth="1"/>
    <col min="14863" max="14863" width="34" style="104" customWidth="1"/>
    <col min="14864" max="14864" width="4.5546875" style="104" bestFit="1" customWidth="1"/>
    <col min="14865" max="14865" width="20.6640625" style="104" customWidth="1"/>
    <col min="14866" max="14866" width="20.44140625" style="104" customWidth="1"/>
    <col min="14867" max="14867" width="3.6640625" style="104" customWidth="1"/>
    <col min="14868" max="15115" width="11.44140625" style="104"/>
    <col min="15116" max="15117" width="3.6640625" style="104" customWidth="1"/>
    <col min="15118" max="15118" width="25" style="104" customWidth="1"/>
    <col min="15119" max="15119" width="34" style="104" customWidth="1"/>
    <col min="15120" max="15120" width="4.5546875" style="104" bestFit="1" customWidth="1"/>
    <col min="15121" max="15121" width="20.6640625" style="104" customWidth="1"/>
    <col min="15122" max="15122" width="20.44140625" style="104" customWidth="1"/>
    <col min="15123" max="15123" width="3.6640625" style="104" customWidth="1"/>
    <col min="15124" max="15371" width="11.44140625" style="104"/>
    <col min="15372" max="15373" width="3.6640625" style="104" customWidth="1"/>
    <col min="15374" max="15374" width="25" style="104" customWidth="1"/>
    <col min="15375" max="15375" width="34" style="104" customWidth="1"/>
    <col min="15376" max="15376" width="4.5546875" style="104" bestFit="1" customWidth="1"/>
    <col min="15377" max="15377" width="20.6640625" style="104" customWidth="1"/>
    <col min="15378" max="15378" width="20.44140625" style="104" customWidth="1"/>
    <col min="15379" max="15379" width="3.6640625" style="104" customWidth="1"/>
    <col min="15380" max="15627" width="11.44140625" style="104"/>
    <col min="15628" max="15629" width="3.6640625" style="104" customWidth="1"/>
    <col min="15630" max="15630" width="25" style="104" customWidth="1"/>
    <col min="15631" max="15631" width="34" style="104" customWidth="1"/>
    <col min="15632" max="15632" width="4.5546875" style="104" bestFit="1" customWidth="1"/>
    <col min="15633" max="15633" width="20.6640625" style="104" customWidth="1"/>
    <col min="15634" max="15634" width="20.44140625" style="104" customWidth="1"/>
    <col min="15635" max="15635" width="3.6640625" style="104" customWidth="1"/>
    <col min="15636" max="15883" width="11.44140625" style="104"/>
    <col min="15884" max="15885" width="3.6640625" style="104" customWidth="1"/>
    <col min="15886" max="15886" width="25" style="104" customWidth="1"/>
    <col min="15887" max="15887" width="34" style="104" customWidth="1"/>
    <col min="15888" max="15888" width="4.5546875" style="104" bestFit="1" customWidth="1"/>
    <col min="15889" max="15889" width="20.6640625" style="104" customWidth="1"/>
    <col min="15890" max="15890" width="20.44140625" style="104" customWidth="1"/>
    <col min="15891" max="15891" width="3.6640625" style="104" customWidth="1"/>
    <col min="15892" max="16139" width="11.44140625" style="104"/>
    <col min="16140" max="16141" width="3.6640625" style="104" customWidth="1"/>
    <col min="16142" max="16142" width="25" style="104" customWidth="1"/>
    <col min="16143" max="16143" width="34" style="104" customWidth="1"/>
    <col min="16144" max="16144" width="4.5546875" style="104" bestFit="1" customWidth="1"/>
    <col min="16145" max="16145" width="20.6640625" style="104" customWidth="1"/>
    <col min="16146" max="16146" width="20.44140625" style="104" customWidth="1"/>
    <col min="16147" max="16147" width="3.6640625" style="104" customWidth="1"/>
    <col min="16148" max="16384" width="11.44140625" style="104"/>
  </cols>
  <sheetData>
    <row r="1" spans="2:22" ht="13.8" x14ac:dyDescent="0.25"/>
    <row r="2" spans="2:22" ht="18.75" customHeight="1" x14ac:dyDescent="0.25">
      <c r="B2" s="106"/>
      <c r="C2" s="107"/>
      <c r="D2" s="107"/>
      <c r="E2" s="108"/>
      <c r="F2" s="109"/>
      <c r="H2" s="104"/>
      <c r="I2" s="104"/>
      <c r="J2" s="104"/>
      <c r="K2" s="104"/>
      <c r="L2" s="104"/>
      <c r="M2" s="104"/>
      <c r="N2" s="104"/>
      <c r="O2" s="104"/>
      <c r="P2" s="104"/>
      <c r="Q2" s="104"/>
      <c r="R2" s="104"/>
    </row>
    <row r="3" spans="2:22" ht="44.25" customHeight="1" x14ac:dyDescent="0.25">
      <c r="B3" s="110"/>
      <c r="C3" s="178" t="s">
        <v>74</v>
      </c>
      <c r="D3" s="178"/>
      <c r="E3" s="178"/>
      <c r="F3" s="111"/>
      <c r="H3" s="104"/>
      <c r="I3" s="104"/>
      <c r="J3" s="104"/>
      <c r="K3" s="104"/>
      <c r="L3" s="104"/>
      <c r="M3" s="104"/>
      <c r="N3" s="104"/>
      <c r="O3" s="104"/>
      <c r="P3" s="104"/>
      <c r="Q3" s="104"/>
      <c r="R3" s="104"/>
    </row>
    <row r="4" spans="2:22" ht="15" customHeight="1" x14ac:dyDescent="0.25">
      <c r="B4" s="110"/>
      <c r="C4" s="112"/>
      <c r="D4" s="112"/>
      <c r="E4" s="113"/>
      <c r="F4" s="114"/>
      <c r="H4" s="104"/>
      <c r="I4" s="104"/>
      <c r="J4" s="104"/>
      <c r="K4" s="104"/>
      <c r="L4" s="104"/>
      <c r="M4" s="104"/>
      <c r="N4" s="104"/>
      <c r="O4" s="104"/>
      <c r="P4" s="104"/>
      <c r="Q4" s="104"/>
      <c r="R4" s="104"/>
    </row>
    <row r="5" spans="2:22" ht="23.25" customHeight="1" x14ac:dyDescent="0.25">
      <c r="B5" s="110"/>
      <c r="C5" s="180" t="s">
        <v>0</v>
      </c>
      <c r="D5" s="180"/>
      <c r="E5" s="180"/>
      <c r="F5" s="115"/>
      <c r="H5" s="116"/>
      <c r="I5" s="108"/>
      <c r="J5" s="108"/>
      <c r="K5" s="108"/>
      <c r="L5" s="108"/>
      <c r="M5" s="108"/>
      <c r="N5" s="108"/>
      <c r="O5" s="108"/>
      <c r="P5" s="117"/>
      <c r="Q5" s="104"/>
      <c r="R5" s="104"/>
    </row>
    <row r="6" spans="2:22" ht="18.75" customHeight="1" x14ac:dyDescent="0.25">
      <c r="B6" s="110"/>
      <c r="C6" s="164" t="s">
        <v>8</v>
      </c>
      <c r="D6" s="164"/>
      <c r="E6" s="118" t="str">
        <f>IF(Overview!$E$6="","",Overview!$E$6)</f>
        <v/>
      </c>
      <c r="F6" s="115"/>
      <c r="H6" s="119"/>
      <c r="I6" s="176" t="s">
        <v>120</v>
      </c>
      <c r="J6" s="176"/>
      <c r="K6" s="176"/>
      <c r="L6" s="176"/>
      <c r="M6" s="176"/>
      <c r="N6" s="176"/>
      <c r="O6" s="176"/>
      <c r="P6" s="120"/>
      <c r="Q6" s="104"/>
      <c r="R6" s="104"/>
    </row>
    <row r="7" spans="2:22" ht="18.75" customHeight="1" x14ac:dyDescent="0.25">
      <c r="B7" s="110"/>
      <c r="C7" s="164" t="s">
        <v>9</v>
      </c>
      <c r="D7" s="164"/>
      <c r="E7" s="118" t="str">
        <f>IF(Overview!$E$7="","",Overview!$E$7)</f>
        <v/>
      </c>
      <c r="F7" s="115"/>
      <c r="H7" s="119"/>
      <c r="I7" s="176"/>
      <c r="J7" s="176"/>
      <c r="K7" s="176"/>
      <c r="L7" s="176"/>
      <c r="M7" s="176"/>
      <c r="N7" s="176"/>
      <c r="O7" s="176"/>
      <c r="P7" s="120"/>
      <c r="Q7" s="104"/>
      <c r="R7" s="104"/>
    </row>
    <row r="8" spans="2:22" ht="18.75" customHeight="1" x14ac:dyDescent="0.25">
      <c r="B8" s="110"/>
      <c r="C8" s="164" t="s">
        <v>10</v>
      </c>
      <c r="D8" s="164"/>
      <c r="E8" s="118" t="str">
        <f>IF(Overview!$E$8="","",Overview!$E$8)</f>
        <v/>
      </c>
      <c r="F8" s="115"/>
      <c r="H8" s="119"/>
      <c r="I8" s="176"/>
      <c r="J8" s="176"/>
      <c r="K8" s="176"/>
      <c r="L8" s="176"/>
      <c r="M8" s="176"/>
      <c r="N8" s="176"/>
      <c r="O8" s="176"/>
      <c r="P8" s="120"/>
      <c r="Q8" s="104"/>
      <c r="R8" s="104"/>
    </row>
    <row r="9" spans="2:22" ht="18.75" customHeight="1" x14ac:dyDescent="0.25">
      <c r="B9" s="110"/>
      <c r="C9" s="164" t="s">
        <v>15</v>
      </c>
      <c r="D9" s="164"/>
      <c r="E9" s="118" t="str">
        <f>IF(Overview!$E$9="","",Overview!$E$9)</f>
        <v>Asyl</v>
      </c>
      <c r="F9" s="115"/>
      <c r="H9" s="119"/>
      <c r="I9" s="176"/>
      <c r="J9" s="176"/>
      <c r="K9" s="176"/>
      <c r="L9" s="176"/>
      <c r="M9" s="176"/>
      <c r="N9" s="176"/>
      <c r="O9" s="176"/>
      <c r="P9" s="120"/>
      <c r="Q9" s="104"/>
      <c r="R9" s="104"/>
    </row>
    <row r="10" spans="2:22" ht="18.75" customHeight="1" x14ac:dyDescent="0.25">
      <c r="B10" s="110"/>
      <c r="C10" s="164" t="s">
        <v>11</v>
      </c>
      <c r="D10" s="164"/>
      <c r="E10" s="118" t="str">
        <f>IF(Overview!$E$10="","",Overview!$E$10)</f>
        <v/>
      </c>
      <c r="F10" s="115"/>
      <c r="H10" s="119"/>
      <c r="I10" s="176"/>
      <c r="J10" s="176"/>
      <c r="K10" s="176"/>
      <c r="L10" s="176"/>
      <c r="M10" s="176"/>
      <c r="N10" s="176"/>
      <c r="O10" s="176"/>
      <c r="P10" s="120"/>
      <c r="Q10" s="104"/>
      <c r="R10" s="104"/>
      <c r="V10" s="121"/>
    </row>
    <row r="11" spans="2:22" ht="18.75" customHeight="1" x14ac:dyDescent="0.25">
      <c r="B11" s="110"/>
      <c r="C11" s="164" t="s">
        <v>1</v>
      </c>
      <c r="D11" s="164"/>
      <c r="E11" s="122" t="str">
        <f>IF(Overview!$E$11="","",Overview!$E$11)</f>
        <v/>
      </c>
      <c r="F11" s="115"/>
      <c r="H11" s="119"/>
      <c r="I11" s="176"/>
      <c r="J11" s="176"/>
      <c r="K11" s="176"/>
      <c r="L11" s="176"/>
      <c r="M11" s="176"/>
      <c r="N11" s="176"/>
      <c r="O11" s="176"/>
      <c r="P11" s="120"/>
      <c r="Q11" s="104"/>
      <c r="R11" s="104"/>
    </row>
    <row r="12" spans="2:22" ht="18.75" customHeight="1" x14ac:dyDescent="0.25">
      <c r="B12" s="110"/>
      <c r="C12" s="164" t="s">
        <v>2</v>
      </c>
      <c r="D12" s="164"/>
      <c r="E12" s="122" t="str">
        <f>IF(Overview!$E$12="","",Overview!$E$12)</f>
        <v/>
      </c>
      <c r="F12" s="115"/>
      <c r="H12" s="119"/>
      <c r="I12" s="176"/>
      <c r="J12" s="176"/>
      <c r="K12" s="176"/>
      <c r="L12" s="176"/>
      <c r="M12" s="176"/>
      <c r="N12" s="176"/>
      <c r="O12" s="176"/>
      <c r="P12" s="120"/>
      <c r="Q12" s="104"/>
      <c r="R12" s="104"/>
    </row>
    <row r="13" spans="2:22" ht="18.75" customHeight="1" x14ac:dyDescent="0.25">
      <c r="B13" s="110"/>
      <c r="C13" s="164" t="s">
        <v>3</v>
      </c>
      <c r="D13" s="164"/>
      <c r="E13" s="123" t="str">
        <f>Overview!E13</f>
        <v>befüllt sich automatisch</v>
      </c>
      <c r="F13" s="115"/>
      <c r="H13" s="119"/>
      <c r="I13" s="176"/>
      <c r="J13" s="176"/>
      <c r="K13" s="176"/>
      <c r="L13" s="176"/>
      <c r="M13" s="176"/>
      <c r="N13" s="176"/>
      <c r="O13" s="176"/>
      <c r="P13" s="120"/>
      <c r="Q13" s="104"/>
      <c r="R13" s="104"/>
    </row>
    <row r="14" spans="2:22" ht="12.75" customHeight="1" x14ac:dyDescent="0.25">
      <c r="B14" s="110"/>
      <c r="C14" s="110"/>
      <c r="D14" s="112"/>
      <c r="E14" s="113"/>
      <c r="F14" s="115"/>
      <c r="H14" s="148"/>
      <c r="I14" s="147"/>
      <c r="J14" s="147"/>
      <c r="K14" s="147"/>
      <c r="L14" s="147"/>
      <c r="M14" s="147"/>
      <c r="N14" s="147"/>
      <c r="O14" s="147"/>
      <c r="P14" s="149"/>
      <c r="Q14" s="104"/>
      <c r="R14" s="104"/>
    </row>
    <row r="15" spans="2:22" ht="23.25" customHeight="1" x14ac:dyDescent="0.25">
      <c r="B15" s="110"/>
      <c r="C15" s="165" t="s">
        <v>12</v>
      </c>
      <c r="D15" s="166"/>
      <c r="E15" s="167"/>
      <c r="F15" s="115"/>
      <c r="H15" s="104"/>
      <c r="I15" s="104"/>
      <c r="J15" s="104"/>
      <c r="K15" s="104"/>
      <c r="L15" s="104"/>
      <c r="M15" s="104"/>
      <c r="N15" s="104"/>
      <c r="O15" s="104"/>
      <c r="P15" s="104"/>
      <c r="Q15" s="104"/>
      <c r="R15" s="104"/>
    </row>
    <row r="16" spans="2:22" ht="18.75" customHeight="1" x14ac:dyDescent="0.25">
      <c r="B16" s="110"/>
      <c r="C16" s="168" t="s">
        <v>4</v>
      </c>
      <c r="D16" s="169"/>
      <c r="E16" s="122" t="str">
        <f>E11</f>
        <v/>
      </c>
      <c r="F16" s="115"/>
      <c r="H16" s="104"/>
      <c r="I16" s="104"/>
      <c r="J16" s="104"/>
      <c r="K16" s="104"/>
      <c r="L16" s="104"/>
      <c r="M16" s="104"/>
      <c r="N16" s="104"/>
      <c r="O16" s="104"/>
      <c r="P16" s="104"/>
      <c r="Q16" s="104"/>
      <c r="R16" s="104"/>
    </row>
    <row r="17" spans="2:19" ht="18.75" customHeight="1" x14ac:dyDescent="0.25">
      <c r="B17" s="110"/>
      <c r="C17" s="168" t="s">
        <v>5</v>
      </c>
      <c r="D17" s="169"/>
      <c r="E17" s="122">
        <v>45291</v>
      </c>
      <c r="F17" s="115"/>
      <c r="H17" s="104"/>
      <c r="I17" s="104"/>
      <c r="J17" s="104"/>
      <c r="K17" s="104"/>
      <c r="L17" s="104"/>
      <c r="M17" s="104"/>
      <c r="N17" s="104"/>
      <c r="O17" s="104"/>
      <c r="P17" s="104"/>
      <c r="Q17" s="104"/>
      <c r="R17" s="104"/>
    </row>
    <row r="18" spans="2:19" ht="18.75" customHeight="1" x14ac:dyDescent="0.25">
      <c r="B18" s="110"/>
      <c r="C18" s="168" t="s">
        <v>13</v>
      </c>
      <c r="D18" s="169"/>
      <c r="E18" s="16">
        <f>IF(OR($E$16="",$E$13="befüllt sich automatisch"),0,(($E$17-$E$16)/30.5)/$E$13)</f>
        <v>0</v>
      </c>
      <c r="F18" s="115"/>
      <c r="H18" s="104"/>
      <c r="I18" s="104"/>
      <c r="J18" s="104"/>
      <c r="K18" s="104"/>
      <c r="L18" s="104"/>
      <c r="M18" s="104"/>
      <c r="N18" s="104"/>
      <c r="O18" s="104"/>
      <c r="P18" s="104"/>
      <c r="Q18" s="104"/>
      <c r="R18" s="104"/>
    </row>
    <row r="19" spans="2:19" ht="18.75" customHeight="1" x14ac:dyDescent="0.25">
      <c r="B19" s="125"/>
      <c r="C19" s="126"/>
      <c r="D19" s="126"/>
      <c r="E19" s="126"/>
      <c r="F19" s="127"/>
      <c r="H19" s="104"/>
      <c r="I19" s="104"/>
      <c r="J19" s="104"/>
      <c r="K19" s="104"/>
      <c r="L19" s="104"/>
      <c r="M19" s="104"/>
      <c r="N19" s="104"/>
      <c r="O19" s="104"/>
      <c r="P19" s="104"/>
      <c r="Q19" s="104"/>
      <c r="R19" s="104"/>
    </row>
    <row r="20" spans="2:19" ht="13.8" x14ac:dyDescent="0.25"/>
    <row r="21" spans="2:19" ht="12" customHeight="1" x14ac:dyDescent="0.25">
      <c r="B21" s="106"/>
      <c r="C21" s="128"/>
      <c r="D21" s="107"/>
      <c r="E21" s="107"/>
      <c r="F21" s="107"/>
      <c r="G21" s="107"/>
      <c r="H21" s="107"/>
      <c r="I21" s="107"/>
      <c r="J21" s="107"/>
      <c r="K21" s="107"/>
      <c r="L21" s="107"/>
      <c r="M21" s="107"/>
      <c r="N21" s="107"/>
      <c r="O21" s="107"/>
      <c r="P21" s="107"/>
      <c r="Q21" s="177"/>
      <c r="R21" s="107"/>
      <c r="S21" s="109"/>
    </row>
    <row r="22" spans="2:19" ht="21" customHeight="1" x14ac:dyDescent="0.25">
      <c r="B22" s="110"/>
      <c r="C22" s="171" t="s">
        <v>71</v>
      </c>
      <c r="D22" s="171"/>
      <c r="E22" s="171"/>
      <c r="F22" s="129"/>
      <c r="G22" s="130" t="s">
        <v>69</v>
      </c>
      <c r="H22" s="131" t="s">
        <v>21</v>
      </c>
      <c r="I22" s="131" t="s">
        <v>23</v>
      </c>
      <c r="J22" s="131" t="s">
        <v>24</v>
      </c>
      <c r="K22" s="131" t="s">
        <v>25</v>
      </c>
      <c r="L22" s="131" t="s">
        <v>26</v>
      </c>
      <c r="M22" s="131" t="s">
        <v>27</v>
      </c>
      <c r="N22" s="131" t="s">
        <v>29</v>
      </c>
      <c r="O22" s="131" t="s">
        <v>28</v>
      </c>
      <c r="P22" s="131" t="s">
        <v>30</v>
      </c>
      <c r="Q22" s="178"/>
      <c r="R22" s="131" t="s">
        <v>73</v>
      </c>
      <c r="S22" s="114"/>
    </row>
    <row r="23" spans="2:19" ht="18" customHeight="1" x14ac:dyDescent="0.25">
      <c r="B23" s="110"/>
      <c r="C23" s="118" t="s">
        <v>17</v>
      </c>
      <c r="D23" s="170" t="s">
        <v>19</v>
      </c>
      <c r="E23" s="170"/>
      <c r="F23" s="21"/>
      <c r="G23" s="132">
        <f>SUM(H23:P23)</f>
        <v>0</v>
      </c>
      <c r="H23" s="136"/>
      <c r="I23" s="136"/>
      <c r="J23" s="136"/>
      <c r="K23" s="136"/>
      <c r="L23" s="136"/>
      <c r="M23" s="136"/>
      <c r="N23" s="136"/>
      <c r="O23" s="136"/>
      <c r="P23" s="136"/>
      <c r="Q23" s="178"/>
      <c r="R23" s="22"/>
      <c r="S23" s="114"/>
    </row>
    <row r="24" spans="2:19" ht="18" customHeight="1" x14ac:dyDescent="0.25">
      <c r="B24" s="110"/>
      <c r="C24" s="133" t="s">
        <v>18</v>
      </c>
      <c r="D24" s="173" t="s">
        <v>20</v>
      </c>
      <c r="E24" s="173"/>
      <c r="F24" s="24"/>
      <c r="G24" s="132">
        <f t="shared" ref="G24:G29" si="0">SUM(H24:P24)</f>
        <v>0</v>
      </c>
      <c r="H24" s="136"/>
      <c r="I24" s="136"/>
      <c r="J24" s="136"/>
      <c r="K24" s="136"/>
      <c r="L24" s="136"/>
      <c r="M24" s="136"/>
      <c r="N24" s="136"/>
      <c r="O24" s="136"/>
      <c r="P24" s="136"/>
      <c r="Q24" s="178"/>
      <c r="R24" s="22"/>
      <c r="S24" s="114"/>
    </row>
    <row r="25" spans="2:19" ht="36.75" customHeight="1" x14ac:dyDescent="0.25">
      <c r="B25" s="110"/>
      <c r="C25" s="133" t="s">
        <v>31</v>
      </c>
      <c r="D25" s="173" t="s">
        <v>32</v>
      </c>
      <c r="E25" s="173"/>
      <c r="F25" s="24"/>
      <c r="G25" s="132">
        <f t="shared" si="0"/>
        <v>0</v>
      </c>
      <c r="H25" s="136"/>
      <c r="I25" s="136"/>
      <c r="J25" s="136"/>
      <c r="K25" s="136"/>
      <c r="L25" s="136"/>
      <c r="M25" s="136"/>
      <c r="N25" s="136"/>
      <c r="O25" s="136"/>
      <c r="P25" s="136"/>
      <c r="Q25" s="178"/>
      <c r="R25" s="22"/>
      <c r="S25" s="114"/>
    </row>
    <row r="26" spans="2:19" ht="18" customHeight="1" x14ac:dyDescent="0.25">
      <c r="B26" s="110"/>
      <c r="C26" s="133" t="s">
        <v>33</v>
      </c>
      <c r="D26" s="173" t="s">
        <v>34</v>
      </c>
      <c r="E26" s="173"/>
      <c r="F26" s="24"/>
      <c r="G26" s="132">
        <f t="shared" si="0"/>
        <v>0</v>
      </c>
      <c r="H26" s="136"/>
      <c r="I26" s="136"/>
      <c r="J26" s="136"/>
      <c r="K26" s="136"/>
      <c r="L26" s="136"/>
      <c r="M26" s="136"/>
      <c r="N26" s="136"/>
      <c r="O26" s="136"/>
      <c r="P26" s="136"/>
      <c r="Q26" s="178"/>
      <c r="R26" s="22"/>
      <c r="S26" s="114"/>
    </row>
    <row r="27" spans="2:19" ht="18" customHeight="1" x14ac:dyDescent="0.25">
      <c r="B27" s="110"/>
      <c r="C27" s="118" t="s">
        <v>35</v>
      </c>
      <c r="D27" s="170" t="s">
        <v>119</v>
      </c>
      <c r="E27" s="170"/>
      <c r="F27" s="24"/>
      <c r="G27" s="132">
        <f t="shared" si="0"/>
        <v>0</v>
      </c>
      <c r="H27" s="136"/>
      <c r="I27" s="136"/>
      <c r="J27" s="136"/>
      <c r="K27" s="136"/>
      <c r="L27" s="136"/>
      <c r="M27" s="136"/>
      <c r="N27" s="136"/>
      <c r="O27" s="136"/>
      <c r="P27" s="136"/>
      <c r="Q27" s="178"/>
      <c r="R27" s="22"/>
      <c r="S27" s="114"/>
    </row>
    <row r="28" spans="2:19" ht="18" customHeight="1" x14ac:dyDescent="0.25">
      <c r="B28" s="110"/>
      <c r="C28" s="118" t="s">
        <v>37</v>
      </c>
      <c r="D28" s="170" t="s">
        <v>38</v>
      </c>
      <c r="E28" s="170"/>
      <c r="F28" s="24"/>
      <c r="G28" s="132">
        <f t="shared" si="0"/>
        <v>0</v>
      </c>
      <c r="H28" s="136"/>
      <c r="I28" s="136"/>
      <c r="J28" s="136"/>
      <c r="K28" s="136"/>
      <c r="L28" s="136"/>
      <c r="M28" s="136"/>
      <c r="N28" s="136"/>
      <c r="O28" s="136"/>
      <c r="P28" s="136"/>
      <c r="Q28" s="178"/>
      <c r="R28" s="22"/>
      <c r="S28" s="114"/>
    </row>
    <row r="29" spans="2:19" ht="39.75" customHeight="1" x14ac:dyDescent="0.25">
      <c r="B29" s="110"/>
      <c r="C29" s="118" t="s">
        <v>40</v>
      </c>
      <c r="D29" s="170" t="s">
        <v>39</v>
      </c>
      <c r="E29" s="170"/>
      <c r="F29" s="24"/>
      <c r="G29" s="132">
        <f t="shared" si="0"/>
        <v>0</v>
      </c>
      <c r="H29" s="136"/>
      <c r="I29" s="136"/>
      <c r="J29" s="136"/>
      <c r="K29" s="136"/>
      <c r="L29" s="136"/>
      <c r="M29" s="136"/>
      <c r="N29" s="136"/>
      <c r="O29" s="136"/>
      <c r="P29" s="136"/>
      <c r="Q29" s="178"/>
      <c r="R29" s="22"/>
      <c r="S29" s="114"/>
    </row>
    <row r="30" spans="2:19" ht="12" customHeight="1" x14ac:dyDescent="0.25">
      <c r="B30" s="125"/>
      <c r="C30" s="128"/>
      <c r="D30" s="126"/>
      <c r="E30" s="126"/>
      <c r="F30" s="126"/>
      <c r="G30" s="126"/>
      <c r="H30" s="124"/>
      <c r="I30" s="124"/>
      <c r="J30" s="124"/>
      <c r="K30" s="124"/>
      <c r="L30" s="124"/>
      <c r="M30" s="124"/>
      <c r="N30" s="124"/>
      <c r="O30" s="124"/>
      <c r="P30" s="124"/>
      <c r="Q30" s="179"/>
      <c r="R30" s="126"/>
      <c r="S30" s="127"/>
    </row>
    <row r="31" spans="2:19" ht="13.8" x14ac:dyDescent="0.25"/>
    <row r="32" spans="2:19" ht="12" customHeight="1" x14ac:dyDescent="0.25">
      <c r="B32" s="106"/>
      <c r="C32" s="107"/>
      <c r="D32" s="107"/>
      <c r="E32" s="107"/>
      <c r="F32" s="107"/>
      <c r="G32" s="107"/>
      <c r="H32" s="107"/>
      <c r="I32" s="107"/>
      <c r="J32" s="107"/>
      <c r="K32" s="107"/>
      <c r="L32" s="107"/>
      <c r="M32" s="107"/>
      <c r="N32" s="107"/>
      <c r="O32" s="107"/>
      <c r="P32" s="107"/>
      <c r="Q32" s="109"/>
      <c r="R32" s="104"/>
    </row>
    <row r="33" spans="2:18" ht="21" customHeight="1" x14ac:dyDescent="0.25">
      <c r="B33" s="134"/>
      <c r="C33" s="171" t="s">
        <v>72</v>
      </c>
      <c r="D33" s="171"/>
      <c r="E33" s="171"/>
      <c r="F33" s="113"/>
      <c r="G33" s="130" t="s">
        <v>69</v>
      </c>
      <c r="H33" s="172" t="s">
        <v>73</v>
      </c>
      <c r="I33" s="172"/>
      <c r="J33" s="172"/>
      <c r="K33" s="172"/>
      <c r="L33" s="172"/>
      <c r="M33" s="172"/>
      <c r="N33" s="172"/>
      <c r="O33" s="172"/>
      <c r="P33" s="172"/>
      <c r="Q33" s="111"/>
      <c r="R33" s="104"/>
    </row>
    <row r="34" spans="2:18" ht="25.5" customHeight="1" x14ac:dyDescent="0.25">
      <c r="B34" s="134"/>
      <c r="C34" s="118" t="s">
        <v>42</v>
      </c>
      <c r="D34" s="170" t="s">
        <v>41</v>
      </c>
      <c r="E34" s="170"/>
      <c r="F34" s="113"/>
      <c r="G34" s="25"/>
      <c r="H34" s="174"/>
      <c r="I34" s="174"/>
      <c r="J34" s="174"/>
      <c r="K34" s="174"/>
      <c r="L34" s="174"/>
      <c r="M34" s="174"/>
      <c r="N34" s="174"/>
      <c r="O34" s="174"/>
      <c r="P34" s="174"/>
      <c r="Q34" s="111"/>
      <c r="R34" s="104"/>
    </row>
    <row r="35" spans="2:18" ht="16.5" customHeight="1" x14ac:dyDescent="0.25">
      <c r="B35" s="110"/>
      <c r="C35" s="133" t="s">
        <v>44</v>
      </c>
      <c r="D35" s="173" t="s">
        <v>43</v>
      </c>
      <c r="E35" s="173"/>
      <c r="F35" s="24"/>
      <c r="G35" s="25"/>
      <c r="H35" s="174"/>
      <c r="I35" s="174"/>
      <c r="J35" s="174"/>
      <c r="K35" s="174"/>
      <c r="L35" s="174"/>
      <c r="M35" s="174"/>
      <c r="N35" s="174"/>
      <c r="O35" s="174"/>
      <c r="P35" s="174"/>
      <c r="Q35" s="114"/>
      <c r="R35" s="104"/>
    </row>
    <row r="36" spans="2:18" ht="24" customHeight="1" x14ac:dyDescent="0.25">
      <c r="B36" s="110"/>
      <c r="C36" s="118" t="s">
        <v>46</v>
      </c>
      <c r="D36" s="170" t="s">
        <v>45</v>
      </c>
      <c r="E36" s="170"/>
      <c r="F36" s="24"/>
      <c r="G36" s="25"/>
      <c r="H36" s="174"/>
      <c r="I36" s="174"/>
      <c r="J36" s="174"/>
      <c r="K36" s="174"/>
      <c r="L36" s="174"/>
      <c r="M36" s="174"/>
      <c r="N36" s="174"/>
      <c r="O36" s="174"/>
      <c r="P36" s="174"/>
      <c r="Q36" s="114"/>
      <c r="R36" s="104"/>
    </row>
    <row r="37" spans="2:18" ht="17.25" customHeight="1" x14ac:dyDescent="0.25">
      <c r="B37" s="110"/>
      <c r="C37" s="133" t="s">
        <v>48</v>
      </c>
      <c r="D37" s="173" t="s">
        <v>47</v>
      </c>
      <c r="E37" s="173"/>
      <c r="F37" s="24"/>
      <c r="G37" s="25"/>
      <c r="H37" s="174"/>
      <c r="I37" s="174"/>
      <c r="J37" s="174"/>
      <c r="K37" s="174"/>
      <c r="L37" s="174"/>
      <c r="M37" s="174"/>
      <c r="N37" s="174"/>
      <c r="O37" s="174"/>
      <c r="P37" s="174"/>
      <c r="Q37" s="114"/>
      <c r="R37" s="104"/>
    </row>
    <row r="38" spans="2:18" ht="12" customHeight="1" x14ac:dyDescent="0.25">
      <c r="B38" s="125"/>
      <c r="C38" s="128"/>
      <c r="D38" s="126"/>
      <c r="E38" s="126"/>
      <c r="F38" s="126"/>
      <c r="G38" s="126"/>
      <c r="H38" s="124"/>
      <c r="I38" s="124"/>
      <c r="J38" s="124"/>
      <c r="K38" s="124"/>
      <c r="L38" s="124"/>
      <c r="M38" s="124"/>
      <c r="N38" s="124"/>
      <c r="O38" s="124"/>
      <c r="P38" s="124"/>
      <c r="Q38" s="127"/>
      <c r="R38" s="104"/>
    </row>
    <row r="39" spans="2:18" ht="13.8" x14ac:dyDescent="0.25"/>
    <row r="40" spans="2:18" ht="12" customHeight="1" x14ac:dyDescent="0.25">
      <c r="B40" s="106"/>
      <c r="C40" s="107"/>
      <c r="D40" s="107"/>
      <c r="E40" s="107"/>
      <c r="F40" s="107"/>
      <c r="G40" s="107"/>
      <c r="H40" s="107"/>
      <c r="I40" s="107"/>
      <c r="J40" s="107"/>
      <c r="K40" s="107"/>
      <c r="L40" s="107"/>
      <c r="M40" s="107"/>
      <c r="N40" s="107"/>
      <c r="O40" s="107"/>
      <c r="P40" s="107"/>
      <c r="Q40" s="109"/>
      <c r="R40" s="104"/>
    </row>
    <row r="41" spans="2:18" ht="21" customHeight="1" x14ac:dyDescent="0.25">
      <c r="B41" s="110"/>
      <c r="C41" s="171" t="s">
        <v>70</v>
      </c>
      <c r="D41" s="171"/>
      <c r="E41" s="171"/>
      <c r="F41" s="113"/>
      <c r="G41" s="130" t="s">
        <v>69</v>
      </c>
      <c r="H41" s="172" t="s">
        <v>73</v>
      </c>
      <c r="I41" s="172"/>
      <c r="J41" s="172"/>
      <c r="K41" s="172"/>
      <c r="L41" s="172"/>
      <c r="M41" s="172"/>
      <c r="N41" s="172"/>
      <c r="O41" s="172"/>
      <c r="P41" s="172"/>
      <c r="Q41" s="111"/>
      <c r="R41" s="104"/>
    </row>
    <row r="42" spans="2:18" ht="19.5" customHeight="1" x14ac:dyDescent="0.25">
      <c r="B42" s="110"/>
      <c r="C42" s="135" t="s">
        <v>49</v>
      </c>
      <c r="D42" s="175" t="s">
        <v>50</v>
      </c>
      <c r="E42" s="175"/>
      <c r="F42" s="129"/>
      <c r="G42" s="27"/>
      <c r="H42" s="174"/>
      <c r="I42" s="174"/>
      <c r="J42" s="174"/>
      <c r="K42" s="174"/>
      <c r="L42" s="174"/>
      <c r="M42" s="174"/>
      <c r="N42" s="174"/>
      <c r="O42" s="174"/>
      <c r="P42" s="174"/>
      <c r="Q42" s="111"/>
      <c r="R42" s="104"/>
    </row>
    <row r="43" spans="2:18" ht="19.5" customHeight="1" x14ac:dyDescent="0.25">
      <c r="B43" s="110"/>
      <c r="C43" s="135" t="s">
        <v>51</v>
      </c>
      <c r="D43" s="175" t="s">
        <v>52</v>
      </c>
      <c r="E43" s="175"/>
      <c r="F43" s="129"/>
      <c r="G43" s="27"/>
      <c r="H43" s="174"/>
      <c r="I43" s="174"/>
      <c r="J43" s="174"/>
      <c r="K43" s="174"/>
      <c r="L43" s="174"/>
      <c r="M43" s="174"/>
      <c r="N43" s="174"/>
      <c r="O43" s="174"/>
      <c r="P43" s="174"/>
      <c r="Q43" s="114"/>
      <c r="R43" s="104"/>
    </row>
    <row r="44" spans="2:18" ht="19.5" customHeight="1" x14ac:dyDescent="0.25">
      <c r="B44" s="110"/>
      <c r="C44" s="135" t="s">
        <v>54</v>
      </c>
      <c r="D44" s="175" t="s">
        <v>53</v>
      </c>
      <c r="E44" s="175"/>
      <c r="F44" s="24"/>
      <c r="G44" s="27"/>
      <c r="H44" s="174"/>
      <c r="I44" s="174"/>
      <c r="J44" s="174"/>
      <c r="K44" s="174"/>
      <c r="L44" s="174"/>
      <c r="M44" s="174"/>
      <c r="N44" s="174"/>
      <c r="O44" s="174"/>
      <c r="P44" s="174"/>
      <c r="Q44" s="114"/>
      <c r="R44" s="104"/>
    </row>
    <row r="45" spans="2:18" ht="19.5" customHeight="1" x14ac:dyDescent="0.25">
      <c r="B45" s="110"/>
      <c r="C45" s="135" t="s">
        <v>56</v>
      </c>
      <c r="D45" s="175" t="s">
        <v>55</v>
      </c>
      <c r="E45" s="175"/>
      <c r="F45" s="24"/>
      <c r="G45" s="27"/>
      <c r="H45" s="174"/>
      <c r="I45" s="174"/>
      <c r="J45" s="174"/>
      <c r="K45" s="174"/>
      <c r="L45" s="174"/>
      <c r="M45" s="174"/>
      <c r="N45" s="174"/>
      <c r="O45" s="174"/>
      <c r="P45" s="174"/>
      <c r="Q45" s="114"/>
      <c r="R45" s="104"/>
    </row>
    <row r="46" spans="2:18" ht="19.5" customHeight="1" x14ac:dyDescent="0.25">
      <c r="B46" s="110"/>
      <c r="C46" s="135" t="s">
        <v>58</v>
      </c>
      <c r="D46" s="175" t="s">
        <v>57</v>
      </c>
      <c r="E46" s="175"/>
      <c r="F46" s="24"/>
      <c r="G46" s="27"/>
      <c r="H46" s="174"/>
      <c r="I46" s="174"/>
      <c r="J46" s="174"/>
      <c r="K46" s="174"/>
      <c r="L46" s="174"/>
      <c r="M46" s="174"/>
      <c r="N46" s="174"/>
      <c r="O46" s="174"/>
      <c r="P46" s="174"/>
      <c r="Q46" s="114"/>
      <c r="R46" s="104"/>
    </row>
    <row r="47" spans="2:18" ht="19.5" customHeight="1" x14ac:dyDescent="0.25">
      <c r="B47" s="110"/>
      <c r="C47" s="135" t="s">
        <v>60</v>
      </c>
      <c r="D47" s="175" t="s">
        <v>59</v>
      </c>
      <c r="E47" s="175"/>
      <c r="F47" s="24"/>
      <c r="G47" s="27"/>
      <c r="H47" s="174"/>
      <c r="I47" s="174"/>
      <c r="J47" s="174"/>
      <c r="K47" s="174"/>
      <c r="L47" s="174"/>
      <c r="M47" s="174"/>
      <c r="N47" s="174"/>
      <c r="O47" s="174"/>
      <c r="P47" s="174"/>
      <c r="Q47" s="114"/>
      <c r="R47" s="104"/>
    </row>
    <row r="48" spans="2:18" ht="24" customHeight="1" x14ac:dyDescent="0.25">
      <c r="B48" s="110"/>
      <c r="C48" s="135" t="s">
        <v>62</v>
      </c>
      <c r="D48" s="175" t="s">
        <v>61</v>
      </c>
      <c r="E48" s="175"/>
      <c r="F48" s="24"/>
      <c r="G48" s="27"/>
      <c r="H48" s="174"/>
      <c r="I48" s="174"/>
      <c r="J48" s="174"/>
      <c r="K48" s="174"/>
      <c r="L48" s="174"/>
      <c r="M48" s="174"/>
      <c r="N48" s="174"/>
      <c r="O48" s="174"/>
      <c r="P48" s="174"/>
      <c r="Q48" s="111"/>
      <c r="R48" s="104"/>
    </row>
    <row r="49" spans="2:18" ht="19.5" customHeight="1" x14ac:dyDescent="0.25">
      <c r="B49" s="110"/>
      <c r="C49" s="135" t="s">
        <v>64</v>
      </c>
      <c r="D49" s="175" t="s">
        <v>63</v>
      </c>
      <c r="E49" s="175"/>
      <c r="F49" s="24"/>
      <c r="G49" s="27"/>
      <c r="H49" s="174"/>
      <c r="I49" s="174"/>
      <c r="J49" s="174"/>
      <c r="K49" s="174"/>
      <c r="L49" s="174"/>
      <c r="M49" s="174"/>
      <c r="N49" s="174"/>
      <c r="O49" s="174"/>
      <c r="P49" s="174"/>
      <c r="Q49" s="111"/>
      <c r="R49" s="104"/>
    </row>
    <row r="50" spans="2:18" ht="19.5" customHeight="1" x14ac:dyDescent="0.25">
      <c r="B50" s="110"/>
      <c r="C50" s="135" t="s">
        <v>66</v>
      </c>
      <c r="D50" s="175" t="s">
        <v>65</v>
      </c>
      <c r="E50" s="175"/>
      <c r="F50" s="21"/>
      <c r="G50" s="27"/>
      <c r="H50" s="174"/>
      <c r="I50" s="174"/>
      <c r="J50" s="174"/>
      <c r="K50" s="174"/>
      <c r="L50" s="174"/>
      <c r="M50" s="174"/>
      <c r="N50" s="174"/>
      <c r="O50" s="174"/>
      <c r="P50" s="174"/>
      <c r="Q50" s="114"/>
      <c r="R50" s="104"/>
    </row>
    <row r="51" spans="2:18" ht="19.5" customHeight="1" x14ac:dyDescent="0.25">
      <c r="B51" s="110"/>
      <c r="C51" s="135" t="s">
        <v>68</v>
      </c>
      <c r="D51" s="175" t="s">
        <v>67</v>
      </c>
      <c r="E51" s="175"/>
      <c r="F51" s="24"/>
      <c r="G51" s="27"/>
      <c r="H51" s="174"/>
      <c r="I51" s="174"/>
      <c r="J51" s="174"/>
      <c r="K51" s="174"/>
      <c r="L51" s="174"/>
      <c r="M51" s="174"/>
      <c r="N51" s="174"/>
      <c r="O51" s="174"/>
      <c r="P51" s="174"/>
      <c r="Q51" s="114"/>
      <c r="R51" s="104"/>
    </row>
    <row r="52" spans="2:18" ht="12" customHeight="1" x14ac:dyDescent="0.25">
      <c r="B52" s="125"/>
      <c r="C52" s="126"/>
      <c r="D52" s="126"/>
      <c r="E52" s="126"/>
      <c r="F52" s="126"/>
      <c r="G52" s="126"/>
      <c r="H52" s="126"/>
      <c r="I52" s="126"/>
      <c r="J52" s="126"/>
      <c r="K52" s="126"/>
      <c r="L52" s="126"/>
      <c r="M52" s="126"/>
      <c r="N52" s="126"/>
      <c r="O52" s="126"/>
      <c r="P52" s="126"/>
      <c r="Q52" s="127"/>
      <c r="R52" s="104"/>
    </row>
    <row r="53" spans="2:18" ht="13.8" x14ac:dyDescent="0.25"/>
    <row r="54" spans="2:18" ht="18" customHeight="1" x14ac:dyDescent="0.25">
      <c r="E54" s="105"/>
      <c r="F54" s="104"/>
      <c r="G54" s="105"/>
      <c r="R54" s="104"/>
    </row>
    <row r="55" spans="2:18" ht="18" customHeight="1" x14ac:dyDescent="0.25">
      <c r="E55" s="105"/>
      <c r="F55" s="104"/>
      <c r="G55" s="105"/>
      <c r="R55" s="104"/>
    </row>
    <row r="56" spans="2:18" ht="18.75" customHeight="1" x14ac:dyDescent="0.25">
      <c r="E56" s="105"/>
      <c r="F56" s="104"/>
      <c r="G56" s="105"/>
      <c r="R56" s="104"/>
    </row>
    <row r="57" spans="2:18" ht="13.8" x14ac:dyDescent="0.25">
      <c r="E57" s="105"/>
      <c r="F57" s="104"/>
      <c r="G57" s="105"/>
      <c r="R57" s="104"/>
    </row>
    <row r="58" spans="2:18" ht="18.75" customHeight="1" x14ac:dyDescent="0.25">
      <c r="E58" s="105"/>
      <c r="F58" s="104"/>
      <c r="G58" s="105"/>
      <c r="R58" s="104"/>
    </row>
    <row r="59" spans="2:18" ht="33" customHeight="1" x14ac:dyDescent="0.25">
      <c r="E59" s="105"/>
      <c r="F59" s="104"/>
      <c r="G59" s="105"/>
      <c r="R59" s="104"/>
    </row>
    <row r="60" spans="2:18" ht="18.75" customHeight="1" x14ac:dyDescent="0.25">
      <c r="E60" s="105"/>
      <c r="F60" s="104"/>
      <c r="G60" s="105"/>
      <c r="R60" s="104"/>
    </row>
    <row r="61" spans="2:18" ht="13.8" x14ac:dyDescent="0.25">
      <c r="E61" s="105"/>
      <c r="F61" s="104"/>
      <c r="G61" s="105"/>
      <c r="R61" s="104"/>
    </row>
    <row r="62" spans="2:18" ht="13.8" x14ac:dyDescent="0.25">
      <c r="E62" s="105"/>
      <c r="F62" s="104"/>
      <c r="G62" s="105"/>
      <c r="R62" s="104"/>
    </row>
    <row r="63" spans="2:18" ht="18.75" customHeight="1" x14ac:dyDescent="0.25">
      <c r="E63" s="105"/>
      <c r="F63" s="104"/>
      <c r="G63" s="105"/>
      <c r="R63" s="104"/>
    </row>
  </sheetData>
  <sheetProtection algorithmName="SHA-512" hashValue="64ZN6mlTvaUBREXvks7zQIXVt41euSPKbzJdT//7axlhTnr2VgDsM95LypOvC8lwhGSg6lPSamQce59OLhcyZA==" saltValue="5h8EAuuBrqMfn5YJOg2zmA==" spinCount="100000" sheet="1" formatCells="0" formatRows="0" selectLockedCells="1"/>
  <mergeCells count="56">
    <mergeCell ref="D49:E49"/>
    <mergeCell ref="H49:P49"/>
    <mergeCell ref="D50:E50"/>
    <mergeCell ref="H50:P50"/>
    <mergeCell ref="D51:E51"/>
    <mergeCell ref="H51:P51"/>
    <mergeCell ref="D46:E46"/>
    <mergeCell ref="H46:P46"/>
    <mergeCell ref="D47:E47"/>
    <mergeCell ref="H47:P47"/>
    <mergeCell ref="D48:E48"/>
    <mergeCell ref="H48:P48"/>
    <mergeCell ref="D43:E43"/>
    <mergeCell ref="H43:P43"/>
    <mergeCell ref="D44:E44"/>
    <mergeCell ref="H44:P44"/>
    <mergeCell ref="D45:E45"/>
    <mergeCell ref="H45:P45"/>
    <mergeCell ref="D37:E37"/>
    <mergeCell ref="H37:P37"/>
    <mergeCell ref="C41:E41"/>
    <mergeCell ref="H41:P41"/>
    <mergeCell ref="D42:E42"/>
    <mergeCell ref="H42:P42"/>
    <mergeCell ref="D34:E34"/>
    <mergeCell ref="H34:P34"/>
    <mergeCell ref="D35:E35"/>
    <mergeCell ref="H35:P35"/>
    <mergeCell ref="D36:E36"/>
    <mergeCell ref="H36:P36"/>
    <mergeCell ref="H33:P33"/>
    <mergeCell ref="C13:D13"/>
    <mergeCell ref="C15:E15"/>
    <mergeCell ref="C16:D16"/>
    <mergeCell ref="C17:D17"/>
    <mergeCell ref="C18:D18"/>
    <mergeCell ref="D26:E26"/>
    <mergeCell ref="D27:E27"/>
    <mergeCell ref="D28:E28"/>
    <mergeCell ref="D29:E29"/>
    <mergeCell ref="C33:E33"/>
    <mergeCell ref="I6:O13"/>
    <mergeCell ref="C9:D9"/>
    <mergeCell ref="C10:D10"/>
    <mergeCell ref="C11:D11"/>
    <mergeCell ref="C12:D12"/>
    <mergeCell ref="Q21:Q30"/>
    <mergeCell ref="C22:E22"/>
    <mergeCell ref="D23:E23"/>
    <mergeCell ref="D24:E24"/>
    <mergeCell ref="D25:E25"/>
    <mergeCell ref="C3:E3"/>
    <mergeCell ref="C5:E5"/>
    <mergeCell ref="C6:D6"/>
    <mergeCell ref="C7:D7"/>
    <mergeCell ref="C8:D8"/>
  </mergeCells>
  <conditionalFormatting sqref="D42:D51">
    <cfRule type="expression" dxfId="33" priority="1" stopIfTrue="1">
      <formula>LEFT(D42,7)="Bereich"</formula>
    </cfRule>
    <cfRule type="expression" dxfId="32" priority="2" stopIfTrue="1">
      <formula>LEFT(D42,5)="davon"</formula>
    </cfRule>
  </conditionalFormatting>
  <dataValidations count="1">
    <dataValidation type="list" allowBlank="1" showInputMessage="1" showErrorMessage="1" promptTitle="Dropdown-Menü" prompt="Bitte aus dem Dropdown-Menü auswählen!" sqref="WVW983034:WVZ983035 WCE983034:WCH983035 VSI983034:VSL983035 VIM983034:VIP983035 UYQ983034:UYT983035 UOU983034:UOX983035 UEY983034:UFB983035 TVC983034:TVF983035 TLG983034:TLJ983035 TBK983034:TBN983035 SRO983034:SRR983035 SHS983034:SHV983035 RXW983034:RXZ983035 ROA983034:ROD983035 REE983034:REH983035 QUI983034:QUL983035 QKM983034:QKP983035 QAQ983034:QAT983035 PQU983034:PQX983035 PGY983034:PHB983035 OXC983034:OXF983035 ONG983034:ONJ983035 ODK983034:ODN983035 NTO983034:NTR983035 NJS983034:NJV983035 MZW983034:MZZ983035 MQA983034:MQD983035 MGE983034:MGH983035 LWI983034:LWL983035 LMM983034:LMP983035 LCQ983034:LCT983035 KSU983034:KSX983035 KIY983034:KJB983035 JZC983034:JZF983035 JPG983034:JPJ983035 JFK983034:JFN983035 IVO983034:IVR983035 ILS983034:ILV983035 IBW983034:IBZ983035 HSA983034:HSD983035 HIE983034:HIH983035 GYI983034:GYL983035 GOM983034:GOP983035 GEQ983034:GET983035 FUU983034:FUX983035 FKY983034:FLB983035 FBC983034:FBF983035 ERG983034:ERJ983035 EHK983034:EHN983035 DXO983034:DXR983035 DNS983034:DNV983035 DDW983034:DDZ983035 CUA983034:CUD983035 CKE983034:CKH983035 CAI983034:CAL983035 BQM983034:BQP983035 BGQ983034:BGT983035 AWU983034:AWX983035 AMY983034:ANB983035 ADC983034:ADF983035 TG983034:TJ983035 JK983034:JN983035 WVW917498:WVZ917499 WMA917498:WMD917499 WCE917498:WCH917499 VSI917498:VSL917499 VIM917498:VIP917499 UYQ917498:UYT917499 UOU917498:UOX917499 UEY917498:UFB917499 TVC917498:TVF917499 TLG917498:TLJ917499 TBK917498:TBN917499 SRO917498:SRR917499 SHS917498:SHV917499 RXW917498:RXZ917499 ROA917498:ROD917499 REE917498:REH917499 QUI917498:QUL917499 QKM917498:QKP917499 QAQ917498:QAT917499 PQU917498:PQX917499 PGY917498:PHB917499 OXC917498:OXF917499 ONG917498:ONJ917499 ODK917498:ODN917499 NTO917498:NTR917499 NJS917498:NJV917499 MZW917498:MZZ917499 MQA917498:MQD917499 MGE917498:MGH917499 LWI917498:LWL917499 LMM917498:LMP917499 LCQ917498:LCT917499 KSU917498:KSX917499 KIY917498:KJB917499 JZC917498:JZF917499 JPG917498:JPJ917499 JFK917498:JFN917499 IVO917498:IVR917499 ILS917498:ILV917499 IBW917498:IBZ917499 HSA917498:HSD917499 HIE917498:HIH917499 GYI917498:GYL917499 GOM917498:GOP917499 GEQ917498:GET917499 FUU917498:FUX917499 FKY917498:FLB917499 FBC917498:FBF917499 ERG917498:ERJ917499 EHK917498:EHN917499 DXO917498:DXR917499 DNS917498:DNV917499 DDW917498:DDZ917499 CUA917498:CUD917499 CKE917498:CKH917499 CAI917498:CAL917499 BQM917498:BQP917499 BGQ917498:BGT917499 AWU917498:AWX917499 AMY917498:ANB917499 ADC917498:ADF917499 TG917498:TJ917499 JK917498:JN917499 WVW851962:WVZ851963 WMA851962:WMD851963 WCE851962:WCH851963 VSI851962:VSL851963 VIM851962:VIP851963 UYQ851962:UYT851963 UOU851962:UOX851963 UEY851962:UFB851963 TVC851962:TVF851963 TLG851962:TLJ851963 TBK851962:TBN851963 SRO851962:SRR851963 SHS851962:SHV851963 RXW851962:RXZ851963 ROA851962:ROD851963 REE851962:REH851963 QUI851962:QUL851963 QKM851962:QKP851963 QAQ851962:QAT851963 PQU851962:PQX851963 PGY851962:PHB851963 OXC851962:OXF851963 ONG851962:ONJ851963 ODK851962:ODN851963 NTO851962:NTR851963 NJS851962:NJV851963 MZW851962:MZZ851963 MQA851962:MQD851963 MGE851962:MGH851963 LWI851962:LWL851963 LMM851962:LMP851963 LCQ851962:LCT851963 KSU851962:KSX851963 KIY851962:KJB851963 JZC851962:JZF851963 JPG851962:JPJ851963 JFK851962:JFN851963 IVO851962:IVR851963 ILS851962:ILV851963 IBW851962:IBZ851963 HSA851962:HSD851963 HIE851962:HIH851963 GYI851962:GYL851963 GOM851962:GOP851963 GEQ851962:GET851963 FUU851962:FUX851963 FKY851962:FLB851963 FBC851962:FBF851963 ERG851962:ERJ851963 EHK851962:EHN851963 DXO851962:DXR851963 DNS851962:DNV851963 DDW851962:DDZ851963 CUA851962:CUD851963 CKE851962:CKH851963 CAI851962:CAL851963 BQM851962:BQP851963 BGQ851962:BGT851963 AWU851962:AWX851963 AMY851962:ANB851963 ADC851962:ADF851963 TG851962:TJ851963 JK851962:JN851963 WVW786426:WVZ786427 WMA786426:WMD786427 WCE786426:WCH786427 VSI786426:VSL786427 VIM786426:VIP786427 UYQ786426:UYT786427 UOU786426:UOX786427 UEY786426:UFB786427 TVC786426:TVF786427 TLG786426:TLJ786427 TBK786426:TBN786427 SRO786426:SRR786427 SHS786426:SHV786427 RXW786426:RXZ786427 ROA786426:ROD786427 REE786426:REH786427 QUI786426:QUL786427 QKM786426:QKP786427 QAQ786426:QAT786427 PQU786426:PQX786427 PGY786426:PHB786427 OXC786426:OXF786427 ONG786426:ONJ786427 ODK786426:ODN786427 NTO786426:NTR786427 NJS786426:NJV786427 MZW786426:MZZ786427 MQA786426:MQD786427 MGE786426:MGH786427 LWI786426:LWL786427 LMM786426:LMP786427 LCQ786426:LCT786427 KSU786426:KSX786427 KIY786426:KJB786427 JZC786426:JZF786427 JPG786426:JPJ786427 JFK786426:JFN786427 IVO786426:IVR786427 ILS786426:ILV786427 IBW786426:IBZ786427 HSA786426:HSD786427 HIE786426:HIH786427 GYI786426:GYL786427 GOM786426:GOP786427 GEQ786426:GET786427 FUU786426:FUX786427 FKY786426:FLB786427 FBC786426:FBF786427 ERG786426:ERJ786427 EHK786426:EHN786427 DXO786426:DXR786427 DNS786426:DNV786427 DDW786426:DDZ786427 CUA786426:CUD786427 CKE786426:CKH786427 CAI786426:CAL786427 BQM786426:BQP786427 BGQ786426:BGT786427 AWU786426:AWX786427 AMY786426:ANB786427 ADC786426:ADF786427 TG786426:TJ786427 JK786426:JN786427 WVW720890:WVZ720891 WMA720890:WMD720891 WCE720890:WCH720891 VSI720890:VSL720891 VIM720890:VIP720891 UYQ720890:UYT720891 UOU720890:UOX720891 UEY720890:UFB720891 TVC720890:TVF720891 TLG720890:TLJ720891 TBK720890:TBN720891 SRO720890:SRR720891 SHS720890:SHV720891 RXW720890:RXZ720891 ROA720890:ROD720891 REE720890:REH720891 QUI720890:QUL720891 QKM720890:QKP720891 QAQ720890:QAT720891 PQU720890:PQX720891 PGY720890:PHB720891 OXC720890:OXF720891 ONG720890:ONJ720891 ODK720890:ODN720891 NTO720890:NTR720891 NJS720890:NJV720891 MZW720890:MZZ720891 MQA720890:MQD720891 MGE720890:MGH720891 LWI720890:LWL720891 LMM720890:LMP720891 LCQ720890:LCT720891 KSU720890:KSX720891 KIY720890:KJB720891 JZC720890:JZF720891 JPG720890:JPJ720891 JFK720890:JFN720891 IVO720890:IVR720891 ILS720890:ILV720891 IBW720890:IBZ720891 HSA720890:HSD720891 HIE720890:HIH720891 GYI720890:GYL720891 GOM720890:GOP720891 GEQ720890:GET720891 FUU720890:FUX720891 FKY720890:FLB720891 FBC720890:FBF720891 ERG720890:ERJ720891 EHK720890:EHN720891 DXO720890:DXR720891 DNS720890:DNV720891 DDW720890:DDZ720891 CUA720890:CUD720891 CKE720890:CKH720891 CAI720890:CAL720891 BQM720890:BQP720891 BGQ720890:BGT720891 AWU720890:AWX720891 AMY720890:ANB720891 ADC720890:ADF720891 TG720890:TJ720891 JK720890:JN720891 WVW655354:WVZ655355 WMA655354:WMD655355 WCE655354:WCH655355 VSI655354:VSL655355 VIM655354:VIP655355 UYQ655354:UYT655355 UOU655354:UOX655355 UEY655354:UFB655355 TVC655354:TVF655355 TLG655354:TLJ655355 TBK655354:TBN655355 SRO655354:SRR655355 SHS655354:SHV655355 RXW655354:RXZ655355 ROA655354:ROD655355 REE655354:REH655355 QUI655354:QUL655355 QKM655354:QKP655355 QAQ655354:QAT655355 PQU655354:PQX655355 PGY655354:PHB655355 OXC655354:OXF655355 ONG655354:ONJ655355 ODK655354:ODN655355 NTO655354:NTR655355 NJS655354:NJV655355 MZW655354:MZZ655355 MQA655354:MQD655355 MGE655354:MGH655355 LWI655354:LWL655355 LMM655354:LMP655355 LCQ655354:LCT655355 KSU655354:KSX655355 KIY655354:KJB655355 JZC655354:JZF655355 JPG655354:JPJ655355 JFK655354:JFN655355 IVO655354:IVR655355 ILS655354:ILV655355 IBW655354:IBZ655355 HSA655354:HSD655355 HIE655354:HIH655355 GYI655354:GYL655355 GOM655354:GOP655355 GEQ655354:GET655355 FUU655354:FUX655355 FKY655354:FLB655355 FBC655354:FBF655355 ERG655354:ERJ655355 EHK655354:EHN655355 DXO655354:DXR655355 DNS655354:DNV655355 DDW655354:DDZ655355 CUA655354:CUD655355 CKE655354:CKH655355 CAI655354:CAL655355 BQM655354:BQP655355 BGQ655354:BGT655355 AWU655354:AWX655355 AMY655354:ANB655355 ADC655354:ADF655355 TG655354:TJ655355 JK655354:JN655355 WVW589818:WVZ589819 WMA589818:WMD589819 WCE589818:WCH589819 VSI589818:VSL589819 VIM589818:VIP589819 UYQ589818:UYT589819 UOU589818:UOX589819 UEY589818:UFB589819 TVC589818:TVF589819 TLG589818:TLJ589819 TBK589818:TBN589819 SRO589818:SRR589819 SHS589818:SHV589819 RXW589818:RXZ589819 ROA589818:ROD589819 REE589818:REH589819 QUI589818:QUL589819 QKM589818:QKP589819 QAQ589818:QAT589819 PQU589818:PQX589819 PGY589818:PHB589819 OXC589818:OXF589819 ONG589818:ONJ589819 ODK589818:ODN589819 NTO589818:NTR589819 NJS589818:NJV589819 MZW589818:MZZ589819 MQA589818:MQD589819 MGE589818:MGH589819 LWI589818:LWL589819 LMM589818:LMP589819 LCQ589818:LCT589819 KSU589818:KSX589819 KIY589818:KJB589819 JZC589818:JZF589819 JPG589818:JPJ589819 JFK589818:JFN589819 IVO589818:IVR589819 ILS589818:ILV589819 IBW589818:IBZ589819 HSA589818:HSD589819 HIE589818:HIH589819 GYI589818:GYL589819 GOM589818:GOP589819 GEQ589818:GET589819 FUU589818:FUX589819 FKY589818:FLB589819 FBC589818:FBF589819 ERG589818:ERJ589819 EHK589818:EHN589819 DXO589818:DXR589819 DNS589818:DNV589819 DDW589818:DDZ589819 CUA589818:CUD589819 CKE589818:CKH589819 CAI589818:CAL589819 BQM589818:BQP589819 BGQ589818:BGT589819 AWU589818:AWX589819 AMY589818:ANB589819 ADC589818:ADF589819 TG589818:TJ589819 JK589818:JN589819 WVW524282:WVZ524283 WMA524282:WMD524283 WCE524282:WCH524283 VSI524282:VSL524283 VIM524282:VIP524283 UYQ524282:UYT524283 UOU524282:UOX524283 UEY524282:UFB524283 TVC524282:TVF524283 TLG524282:TLJ524283 TBK524282:TBN524283 SRO524282:SRR524283 SHS524282:SHV524283 RXW524282:RXZ524283 ROA524282:ROD524283 REE524282:REH524283 QUI524282:QUL524283 QKM524282:QKP524283 QAQ524282:QAT524283 PQU524282:PQX524283 PGY524282:PHB524283 OXC524282:OXF524283 ONG524282:ONJ524283 ODK524282:ODN524283 NTO524282:NTR524283 NJS524282:NJV524283 MZW524282:MZZ524283 MQA524282:MQD524283 MGE524282:MGH524283 LWI524282:LWL524283 LMM524282:LMP524283 LCQ524282:LCT524283 KSU524282:KSX524283 KIY524282:KJB524283 JZC524282:JZF524283 JPG524282:JPJ524283 JFK524282:JFN524283 IVO524282:IVR524283 ILS524282:ILV524283 IBW524282:IBZ524283 HSA524282:HSD524283 HIE524282:HIH524283 GYI524282:GYL524283 GOM524282:GOP524283 GEQ524282:GET524283 FUU524282:FUX524283 FKY524282:FLB524283 FBC524282:FBF524283 ERG524282:ERJ524283 EHK524282:EHN524283 DXO524282:DXR524283 DNS524282:DNV524283 DDW524282:DDZ524283 CUA524282:CUD524283 CKE524282:CKH524283 CAI524282:CAL524283 BQM524282:BQP524283 BGQ524282:BGT524283 AWU524282:AWX524283 AMY524282:ANB524283 ADC524282:ADF524283 TG524282:TJ524283 JK524282:JN524283 WVW458746:WVZ458747 WMA458746:WMD458747 WCE458746:WCH458747 VSI458746:VSL458747 VIM458746:VIP458747 UYQ458746:UYT458747 UOU458746:UOX458747 UEY458746:UFB458747 TVC458746:TVF458747 TLG458746:TLJ458747 TBK458746:TBN458747 SRO458746:SRR458747 SHS458746:SHV458747 RXW458746:RXZ458747 ROA458746:ROD458747 REE458746:REH458747 QUI458746:QUL458747 QKM458746:QKP458747 QAQ458746:QAT458747 PQU458746:PQX458747 PGY458746:PHB458747 OXC458746:OXF458747 ONG458746:ONJ458747 ODK458746:ODN458747 NTO458746:NTR458747 NJS458746:NJV458747 MZW458746:MZZ458747 MQA458746:MQD458747 MGE458746:MGH458747 LWI458746:LWL458747 LMM458746:LMP458747 LCQ458746:LCT458747 KSU458746:KSX458747 KIY458746:KJB458747 JZC458746:JZF458747 JPG458746:JPJ458747 JFK458746:JFN458747 IVO458746:IVR458747 ILS458746:ILV458747 IBW458746:IBZ458747 HSA458746:HSD458747 HIE458746:HIH458747 GYI458746:GYL458747 GOM458746:GOP458747 GEQ458746:GET458747 FUU458746:FUX458747 FKY458746:FLB458747 FBC458746:FBF458747 ERG458746:ERJ458747 EHK458746:EHN458747 DXO458746:DXR458747 DNS458746:DNV458747 DDW458746:DDZ458747 CUA458746:CUD458747 CKE458746:CKH458747 CAI458746:CAL458747 BQM458746:BQP458747 BGQ458746:BGT458747 AWU458746:AWX458747 AMY458746:ANB458747 ADC458746:ADF458747 TG458746:TJ458747 JK458746:JN458747 WVW393210:WVZ393211 WMA393210:WMD393211 WCE393210:WCH393211 VSI393210:VSL393211 VIM393210:VIP393211 UYQ393210:UYT393211 UOU393210:UOX393211 UEY393210:UFB393211 TVC393210:TVF393211 TLG393210:TLJ393211 TBK393210:TBN393211 SRO393210:SRR393211 SHS393210:SHV393211 RXW393210:RXZ393211 ROA393210:ROD393211 REE393210:REH393211 QUI393210:QUL393211 QKM393210:QKP393211 QAQ393210:QAT393211 PQU393210:PQX393211 PGY393210:PHB393211 OXC393210:OXF393211 ONG393210:ONJ393211 ODK393210:ODN393211 NTO393210:NTR393211 NJS393210:NJV393211 MZW393210:MZZ393211 MQA393210:MQD393211 MGE393210:MGH393211 LWI393210:LWL393211 LMM393210:LMP393211 LCQ393210:LCT393211 KSU393210:KSX393211 KIY393210:KJB393211 JZC393210:JZF393211 JPG393210:JPJ393211 JFK393210:JFN393211 IVO393210:IVR393211 ILS393210:ILV393211 IBW393210:IBZ393211 HSA393210:HSD393211 HIE393210:HIH393211 GYI393210:GYL393211 GOM393210:GOP393211 GEQ393210:GET393211 FUU393210:FUX393211 FKY393210:FLB393211 FBC393210:FBF393211 ERG393210:ERJ393211 EHK393210:EHN393211 DXO393210:DXR393211 DNS393210:DNV393211 DDW393210:DDZ393211 CUA393210:CUD393211 CKE393210:CKH393211 CAI393210:CAL393211 BQM393210:BQP393211 BGQ393210:BGT393211 AWU393210:AWX393211 AMY393210:ANB393211 ADC393210:ADF393211 TG393210:TJ393211 JK393210:JN393211 WVW327674:WVZ327675 WMA327674:WMD327675 WCE327674:WCH327675 VSI327674:VSL327675 VIM327674:VIP327675 UYQ327674:UYT327675 UOU327674:UOX327675 UEY327674:UFB327675 TVC327674:TVF327675 TLG327674:TLJ327675 TBK327674:TBN327675 SRO327674:SRR327675 SHS327674:SHV327675 RXW327674:RXZ327675 ROA327674:ROD327675 REE327674:REH327675 QUI327674:QUL327675 QKM327674:QKP327675 QAQ327674:QAT327675 PQU327674:PQX327675 PGY327674:PHB327675 OXC327674:OXF327675 ONG327674:ONJ327675 ODK327674:ODN327675 NTO327674:NTR327675 NJS327674:NJV327675 MZW327674:MZZ327675 MQA327674:MQD327675 MGE327674:MGH327675 LWI327674:LWL327675 LMM327674:LMP327675 LCQ327674:LCT327675 KSU327674:KSX327675 KIY327674:KJB327675 JZC327674:JZF327675 JPG327674:JPJ327675 JFK327674:JFN327675 IVO327674:IVR327675 ILS327674:ILV327675 IBW327674:IBZ327675 HSA327674:HSD327675 HIE327674:HIH327675 GYI327674:GYL327675 GOM327674:GOP327675 GEQ327674:GET327675 FUU327674:FUX327675 FKY327674:FLB327675 FBC327674:FBF327675 ERG327674:ERJ327675 EHK327674:EHN327675 DXO327674:DXR327675 DNS327674:DNV327675 DDW327674:DDZ327675 CUA327674:CUD327675 CKE327674:CKH327675 CAI327674:CAL327675 BQM327674:BQP327675 BGQ327674:BGT327675 AWU327674:AWX327675 AMY327674:ANB327675 ADC327674:ADF327675 TG327674:TJ327675 JK327674:JN327675 WVW262138:WVZ262139 WMA262138:WMD262139 WCE262138:WCH262139 VSI262138:VSL262139 VIM262138:VIP262139 UYQ262138:UYT262139 UOU262138:UOX262139 UEY262138:UFB262139 TVC262138:TVF262139 TLG262138:TLJ262139 TBK262138:TBN262139 SRO262138:SRR262139 SHS262138:SHV262139 RXW262138:RXZ262139 ROA262138:ROD262139 REE262138:REH262139 QUI262138:QUL262139 QKM262138:QKP262139 QAQ262138:QAT262139 PQU262138:PQX262139 PGY262138:PHB262139 OXC262138:OXF262139 ONG262138:ONJ262139 ODK262138:ODN262139 NTO262138:NTR262139 NJS262138:NJV262139 MZW262138:MZZ262139 MQA262138:MQD262139 MGE262138:MGH262139 LWI262138:LWL262139 LMM262138:LMP262139 LCQ262138:LCT262139 KSU262138:KSX262139 KIY262138:KJB262139 JZC262138:JZF262139 JPG262138:JPJ262139 JFK262138:JFN262139 IVO262138:IVR262139 ILS262138:ILV262139 IBW262138:IBZ262139 HSA262138:HSD262139 HIE262138:HIH262139 GYI262138:GYL262139 GOM262138:GOP262139 GEQ262138:GET262139 FUU262138:FUX262139 FKY262138:FLB262139 FBC262138:FBF262139 ERG262138:ERJ262139 EHK262138:EHN262139 DXO262138:DXR262139 DNS262138:DNV262139 DDW262138:DDZ262139 CUA262138:CUD262139 CKE262138:CKH262139 CAI262138:CAL262139 BQM262138:BQP262139 BGQ262138:BGT262139 AWU262138:AWX262139 AMY262138:ANB262139 ADC262138:ADF262139 TG262138:TJ262139 JK262138:JN262139 WVW196602:WVZ196603 WMA196602:WMD196603 WCE196602:WCH196603 VSI196602:VSL196603 VIM196602:VIP196603 UYQ196602:UYT196603 UOU196602:UOX196603 UEY196602:UFB196603 TVC196602:TVF196603 TLG196602:TLJ196603 TBK196602:TBN196603 SRO196602:SRR196603 SHS196602:SHV196603 RXW196602:RXZ196603 ROA196602:ROD196603 REE196602:REH196603 QUI196602:QUL196603 QKM196602:QKP196603 QAQ196602:QAT196603 PQU196602:PQX196603 PGY196602:PHB196603 OXC196602:OXF196603 ONG196602:ONJ196603 ODK196602:ODN196603 NTO196602:NTR196603 NJS196602:NJV196603 MZW196602:MZZ196603 MQA196602:MQD196603 MGE196602:MGH196603 LWI196602:LWL196603 LMM196602:LMP196603 LCQ196602:LCT196603 KSU196602:KSX196603 KIY196602:KJB196603 JZC196602:JZF196603 JPG196602:JPJ196603 JFK196602:JFN196603 IVO196602:IVR196603 ILS196602:ILV196603 IBW196602:IBZ196603 HSA196602:HSD196603 HIE196602:HIH196603 GYI196602:GYL196603 GOM196602:GOP196603 GEQ196602:GET196603 FUU196602:FUX196603 FKY196602:FLB196603 FBC196602:FBF196603 ERG196602:ERJ196603 EHK196602:EHN196603 DXO196602:DXR196603 DNS196602:DNV196603 DDW196602:DDZ196603 CUA196602:CUD196603 CKE196602:CKH196603 CAI196602:CAL196603 BQM196602:BQP196603 BGQ196602:BGT196603 AWU196602:AWX196603 AMY196602:ANB196603 ADC196602:ADF196603 TG196602:TJ196603 JK196602:JN196603 WVW131066:WVZ131067 WMA131066:WMD131067 WCE131066:WCH131067 VSI131066:VSL131067 VIM131066:VIP131067 UYQ131066:UYT131067 UOU131066:UOX131067 UEY131066:UFB131067 TVC131066:TVF131067 TLG131066:TLJ131067 TBK131066:TBN131067 SRO131066:SRR131067 SHS131066:SHV131067 RXW131066:RXZ131067 ROA131066:ROD131067 REE131066:REH131067 QUI131066:QUL131067 QKM131066:QKP131067 QAQ131066:QAT131067 PQU131066:PQX131067 PGY131066:PHB131067 OXC131066:OXF131067 ONG131066:ONJ131067 ODK131066:ODN131067 NTO131066:NTR131067 NJS131066:NJV131067 MZW131066:MZZ131067 MQA131066:MQD131067 MGE131066:MGH131067 LWI131066:LWL131067 LMM131066:LMP131067 LCQ131066:LCT131067 KSU131066:KSX131067 KIY131066:KJB131067 JZC131066:JZF131067 JPG131066:JPJ131067 JFK131066:JFN131067 IVO131066:IVR131067 ILS131066:ILV131067 IBW131066:IBZ131067 HSA131066:HSD131067 HIE131066:HIH131067 GYI131066:GYL131067 GOM131066:GOP131067 GEQ131066:GET131067 FUU131066:FUX131067 FKY131066:FLB131067 FBC131066:FBF131067 ERG131066:ERJ131067 EHK131066:EHN131067 DXO131066:DXR131067 DNS131066:DNV131067 DDW131066:DDZ131067 CUA131066:CUD131067 CKE131066:CKH131067 CAI131066:CAL131067 BQM131066:BQP131067 BGQ131066:BGT131067 AWU131066:AWX131067 AMY131066:ANB131067 ADC131066:ADF131067 TG131066:TJ131067 JK131066:JN131067 WMA983034:WMD983035 WVW65530:WVZ65531 WMA65530:WMD65531 WCE65530:WCH65531 VSI65530:VSL65531 VIM65530:VIP65531 UYQ65530:UYT65531 UOU65530:UOX65531 UEY65530:UFB65531 TVC65530:TVF65531 TLG65530:TLJ65531 TBK65530:TBN65531 SRO65530:SRR65531 SHS65530:SHV65531 RXW65530:RXZ65531 ROA65530:ROD65531 REE65530:REH65531 QUI65530:QUL65531 QKM65530:QKP65531 QAQ65530:QAT65531 PQU65530:PQX65531 PGY65530:PHB65531 OXC65530:OXF65531 ONG65530:ONJ65531 ODK65530:ODN65531 NTO65530:NTR65531 NJS65530:NJV65531 MZW65530:MZZ65531 MQA65530:MQD65531 MGE65530:MGH65531 LWI65530:LWL65531 LMM65530:LMP65531 LCQ65530:LCT65531 KSU65530:KSX65531 KIY65530:KJB65531 JZC65530:JZF65531 JPG65530:JPJ65531 JFK65530:JFN65531 IVO65530:IVR65531 ILS65530:ILV65531 IBW65530:IBZ65531 HSA65530:HSD65531 HIE65530:HIH65531 GYI65530:GYL65531 GOM65530:GOP65531 GEQ65530:GET65531 FUU65530:FUX65531 FKY65530:FLB65531 FBC65530:FBF65531 ERG65530:ERJ65531 EHK65530:EHN65531 DXO65530:DXR65531 DNS65530:DNV65531 DDW65530:DDZ65531 CUA65530:CUD65531 CKE65530:CKH65531 CAI65530:CAL65531 BQM65530:BQP65531 BGQ65530:BGT65531 AWU65530:AWX65531 AMY65530:ANB65531 ADC65530:ADF65531 TG65530:TJ65531 JK65530:JN65531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24:Q786425 R786426:R786427 G720888:Q720889 R720890:R720891 G655352:Q655353 R655354:R655355 G589816:Q589817 R589818:R589819 G524280:Q524281 R524282:R524283 G458744:Q458745 R458746:R458747 G393208:Q393209 R393210:R393211 G327672:Q327673 R327674:R327675 G262136:Q262137 R262138:R262139 G196600:Q196601 R196602:R196603 G131064:Q131065 R131066:R131067 G65528:Q65529 R65530:R65531 G983032:Q983033 R983034:R983035 G917496:Q917497 R917498:R917499 G851960:Q851961 R851962:R851963 E851960:E851961 F851962:F851963 E917496:E917497 F917498:F917499 E983032:E983033 F983034:F983035 E65528:E65529 F65530:F65531 E131064:E131065 F131066:F131067 E196600:E196601 F196602:F196603 E262136:E262137 F262138:F262139 E327672:E327673 F327674:F327675 E393208:E393209 F393210:F393211 E458744:E458745 F458746:F458747 E524280:E524281 F524282:F524283 E589816:E589817 F589818:F589819 E655352:E655353 F655354:F655355 E720888:E720889 F720890:F720891 E786424:E786425 F786426:F786427" xr:uid="{822CEBF5-FACF-4DD0-8F51-9F57AB0D1A66}">
      <formula1>#REF!</formula1>
    </dataValidation>
  </dataValidations>
  <pageMargins left="0.25" right="0.25" top="0.75" bottom="0.75" header="0.3" footer="0.3"/>
  <pageSetup paperSize="9" scale="4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4E4FA-864F-442E-BFA8-A84FBD77C765}">
  <sheetPr>
    <tabColor rgb="FFD9ECFF"/>
    <pageSetUpPr fitToPage="1"/>
  </sheetPr>
  <dimension ref="B1:V63"/>
  <sheetViews>
    <sheetView showGridLines="0" zoomScaleNormal="100" workbookViewId="0">
      <selection activeCell="H23" sqref="H23"/>
    </sheetView>
  </sheetViews>
  <sheetFormatPr baseColWidth="10" defaultRowHeight="18.75" customHeight="1" x14ac:dyDescent="0.25"/>
  <cols>
    <col min="1" max="1" width="3.6640625" style="104" customWidth="1"/>
    <col min="2" max="2" width="2.5546875" style="104" customWidth="1"/>
    <col min="3" max="3" width="9.109375" style="104" customWidth="1"/>
    <col min="4" max="4" width="16" style="104" customWidth="1"/>
    <col min="5" max="5" width="62.33203125" style="104" customWidth="1"/>
    <col min="6" max="6" width="2.5546875" style="105" customWidth="1"/>
    <col min="7" max="7" width="12" style="104" customWidth="1"/>
    <col min="8" max="16" width="9.6640625" style="105" customWidth="1"/>
    <col min="17" max="17" width="2" style="105" customWidth="1"/>
    <col min="18" max="18" width="75.44140625" style="105" customWidth="1"/>
    <col min="19" max="19" width="2.6640625" style="104" customWidth="1"/>
    <col min="20" max="267" width="11.44140625" style="104"/>
    <col min="268" max="269" width="3.6640625" style="104" customWidth="1"/>
    <col min="270" max="270" width="25" style="104" customWidth="1"/>
    <col min="271" max="271" width="34" style="104" customWidth="1"/>
    <col min="272" max="272" width="4.5546875" style="104" bestFit="1" customWidth="1"/>
    <col min="273" max="273" width="20.6640625" style="104" customWidth="1"/>
    <col min="274" max="274" width="20.44140625" style="104" customWidth="1"/>
    <col min="275" max="275" width="3.6640625" style="104" customWidth="1"/>
    <col min="276" max="523" width="11.44140625" style="104"/>
    <col min="524" max="525" width="3.6640625" style="104" customWidth="1"/>
    <col min="526" max="526" width="25" style="104" customWidth="1"/>
    <col min="527" max="527" width="34" style="104" customWidth="1"/>
    <col min="528" max="528" width="4.5546875" style="104" bestFit="1" customWidth="1"/>
    <col min="529" max="529" width="20.6640625" style="104" customWidth="1"/>
    <col min="530" max="530" width="20.44140625" style="104" customWidth="1"/>
    <col min="531" max="531" width="3.6640625" style="104" customWidth="1"/>
    <col min="532" max="779" width="11.44140625" style="104"/>
    <col min="780" max="781" width="3.6640625" style="104" customWidth="1"/>
    <col min="782" max="782" width="25" style="104" customWidth="1"/>
    <col min="783" max="783" width="34" style="104" customWidth="1"/>
    <col min="784" max="784" width="4.5546875" style="104" bestFit="1" customWidth="1"/>
    <col min="785" max="785" width="20.6640625" style="104" customWidth="1"/>
    <col min="786" max="786" width="20.44140625" style="104" customWidth="1"/>
    <col min="787" max="787" width="3.6640625" style="104" customWidth="1"/>
    <col min="788" max="1035" width="11.44140625" style="104"/>
    <col min="1036" max="1037" width="3.6640625" style="104" customWidth="1"/>
    <col min="1038" max="1038" width="25" style="104" customWidth="1"/>
    <col min="1039" max="1039" width="34" style="104" customWidth="1"/>
    <col min="1040" max="1040" width="4.5546875" style="104" bestFit="1" customWidth="1"/>
    <col min="1041" max="1041" width="20.6640625" style="104" customWidth="1"/>
    <col min="1042" max="1042" width="20.44140625" style="104" customWidth="1"/>
    <col min="1043" max="1043" width="3.6640625" style="104" customWidth="1"/>
    <col min="1044" max="1291" width="11.44140625" style="104"/>
    <col min="1292" max="1293" width="3.6640625" style="104" customWidth="1"/>
    <col min="1294" max="1294" width="25" style="104" customWidth="1"/>
    <col min="1295" max="1295" width="34" style="104" customWidth="1"/>
    <col min="1296" max="1296" width="4.5546875" style="104" bestFit="1" customWidth="1"/>
    <col min="1297" max="1297" width="20.6640625" style="104" customWidth="1"/>
    <col min="1298" max="1298" width="20.44140625" style="104" customWidth="1"/>
    <col min="1299" max="1299" width="3.6640625" style="104" customWidth="1"/>
    <col min="1300" max="1547" width="11.44140625" style="104"/>
    <col min="1548" max="1549" width="3.6640625" style="104" customWidth="1"/>
    <col min="1550" max="1550" width="25" style="104" customWidth="1"/>
    <col min="1551" max="1551" width="34" style="104" customWidth="1"/>
    <col min="1552" max="1552" width="4.5546875" style="104" bestFit="1" customWidth="1"/>
    <col min="1553" max="1553" width="20.6640625" style="104" customWidth="1"/>
    <col min="1554" max="1554" width="20.44140625" style="104" customWidth="1"/>
    <col min="1555" max="1555" width="3.6640625" style="104" customWidth="1"/>
    <col min="1556" max="1803" width="11.44140625" style="104"/>
    <col min="1804" max="1805" width="3.6640625" style="104" customWidth="1"/>
    <col min="1806" max="1806" width="25" style="104" customWidth="1"/>
    <col min="1807" max="1807" width="34" style="104" customWidth="1"/>
    <col min="1808" max="1808" width="4.5546875" style="104" bestFit="1" customWidth="1"/>
    <col min="1809" max="1809" width="20.6640625" style="104" customWidth="1"/>
    <col min="1810" max="1810" width="20.44140625" style="104" customWidth="1"/>
    <col min="1811" max="1811" width="3.6640625" style="104" customWidth="1"/>
    <col min="1812" max="2059" width="11.44140625" style="104"/>
    <col min="2060" max="2061" width="3.6640625" style="104" customWidth="1"/>
    <col min="2062" max="2062" width="25" style="104" customWidth="1"/>
    <col min="2063" max="2063" width="34" style="104" customWidth="1"/>
    <col min="2064" max="2064" width="4.5546875" style="104" bestFit="1" customWidth="1"/>
    <col min="2065" max="2065" width="20.6640625" style="104" customWidth="1"/>
    <col min="2066" max="2066" width="20.44140625" style="104" customWidth="1"/>
    <col min="2067" max="2067" width="3.6640625" style="104" customWidth="1"/>
    <col min="2068" max="2315" width="11.44140625" style="104"/>
    <col min="2316" max="2317" width="3.6640625" style="104" customWidth="1"/>
    <col min="2318" max="2318" width="25" style="104" customWidth="1"/>
    <col min="2319" max="2319" width="34" style="104" customWidth="1"/>
    <col min="2320" max="2320" width="4.5546875" style="104" bestFit="1" customWidth="1"/>
    <col min="2321" max="2321" width="20.6640625" style="104" customWidth="1"/>
    <col min="2322" max="2322" width="20.44140625" style="104" customWidth="1"/>
    <col min="2323" max="2323" width="3.6640625" style="104" customWidth="1"/>
    <col min="2324" max="2571" width="11.44140625" style="104"/>
    <col min="2572" max="2573" width="3.6640625" style="104" customWidth="1"/>
    <col min="2574" max="2574" width="25" style="104" customWidth="1"/>
    <col min="2575" max="2575" width="34" style="104" customWidth="1"/>
    <col min="2576" max="2576" width="4.5546875" style="104" bestFit="1" customWidth="1"/>
    <col min="2577" max="2577" width="20.6640625" style="104" customWidth="1"/>
    <col min="2578" max="2578" width="20.44140625" style="104" customWidth="1"/>
    <col min="2579" max="2579" width="3.6640625" style="104" customWidth="1"/>
    <col min="2580" max="2827" width="11.44140625" style="104"/>
    <col min="2828" max="2829" width="3.6640625" style="104" customWidth="1"/>
    <col min="2830" max="2830" width="25" style="104" customWidth="1"/>
    <col min="2831" max="2831" width="34" style="104" customWidth="1"/>
    <col min="2832" max="2832" width="4.5546875" style="104" bestFit="1" customWidth="1"/>
    <col min="2833" max="2833" width="20.6640625" style="104" customWidth="1"/>
    <col min="2834" max="2834" width="20.44140625" style="104" customWidth="1"/>
    <col min="2835" max="2835" width="3.6640625" style="104" customWidth="1"/>
    <col min="2836" max="3083" width="11.44140625" style="104"/>
    <col min="3084" max="3085" width="3.6640625" style="104" customWidth="1"/>
    <col min="3086" max="3086" width="25" style="104" customWidth="1"/>
    <col min="3087" max="3087" width="34" style="104" customWidth="1"/>
    <col min="3088" max="3088" width="4.5546875" style="104" bestFit="1" customWidth="1"/>
    <col min="3089" max="3089" width="20.6640625" style="104" customWidth="1"/>
    <col min="3090" max="3090" width="20.44140625" style="104" customWidth="1"/>
    <col min="3091" max="3091" width="3.6640625" style="104" customWidth="1"/>
    <col min="3092" max="3339" width="11.44140625" style="104"/>
    <col min="3340" max="3341" width="3.6640625" style="104" customWidth="1"/>
    <col min="3342" max="3342" width="25" style="104" customWidth="1"/>
    <col min="3343" max="3343" width="34" style="104" customWidth="1"/>
    <col min="3344" max="3344" width="4.5546875" style="104" bestFit="1" customWidth="1"/>
    <col min="3345" max="3345" width="20.6640625" style="104" customWidth="1"/>
    <col min="3346" max="3346" width="20.44140625" style="104" customWidth="1"/>
    <col min="3347" max="3347" width="3.6640625" style="104" customWidth="1"/>
    <col min="3348" max="3595" width="11.44140625" style="104"/>
    <col min="3596" max="3597" width="3.6640625" style="104" customWidth="1"/>
    <col min="3598" max="3598" width="25" style="104" customWidth="1"/>
    <col min="3599" max="3599" width="34" style="104" customWidth="1"/>
    <col min="3600" max="3600" width="4.5546875" style="104" bestFit="1" customWidth="1"/>
    <col min="3601" max="3601" width="20.6640625" style="104" customWidth="1"/>
    <col min="3602" max="3602" width="20.44140625" style="104" customWidth="1"/>
    <col min="3603" max="3603" width="3.6640625" style="104" customWidth="1"/>
    <col min="3604" max="3851" width="11.44140625" style="104"/>
    <col min="3852" max="3853" width="3.6640625" style="104" customWidth="1"/>
    <col min="3854" max="3854" width="25" style="104" customWidth="1"/>
    <col min="3855" max="3855" width="34" style="104" customWidth="1"/>
    <col min="3856" max="3856" width="4.5546875" style="104" bestFit="1" customWidth="1"/>
    <col min="3857" max="3857" width="20.6640625" style="104" customWidth="1"/>
    <col min="3858" max="3858" width="20.44140625" style="104" customWidth="1"/>
    <col min="3859" max="3859" width="3.6640625" style="104" customWidth="1"/>
    <col min="3860" max="4107" width="11.44140625" style="104"/>
    <col min="4108" max="4109" width="3.6640625" style="104" customWidth="1"/>
    <col min="4110" max="4110" width="25" style="104" customWidth="1"/>
    <col min="4111" max="4111" width="34" style="104" customWidth="1"/>
    <col min="4112" max="4112" width="4.5546875" style="104" bestFit="1" customWidth="1"/>
    <col min="4113" max="4113" width="20.6640625" style="104" customWidth="1"/>
    <col min="4114" max="4114" width="20.44140625" style="104" customWidth="1"/>
    <col min="4115" max="4115" width="3.6640625" style="104" customWidth="1"/>
    <col min="4116" max="4363" width="11.44140625" style="104"/>
    <col min="4364" max="4365" width="3.6640625" style="104" customWidth="1"/>
    <col min="4366" max="4366" width="25" style="104" customWidth="1"/>
    <col min="4367" max="4367" width="34" style="104" customWidth="1"/>
    <col min="4368" max="4368" width="4.5546875" style="104" bestFit="1" customWidth="1"/>
    <col min="4369" max="4369" width="20.6640625" style="104" customWidth="1"/>
    <col min="4370" max="4370" width="20.44140625" style="104" customWidth="1"/>
    <col min="4371" max="4371" width="3.6640625" style="104" customWidth="1"/>
    <col min="4372" max="4619" width="11.44140625" style="104"/>
    <col min="4620" max="4621" width="3.6640625" style="104" customWidth="1"/>
    <col min="4622" max="4622" width="25" style="104" customWidth="1"/>
    <col min="4623" max="4623" width="34" style="104" customWidth="1"/>
    <col min="4624" max="4624" width="4.5546875" style="104" bestFit="1" customWidth="1"/>
    <col min="4625" max="4625" width="20.6640625" style="104" customWidth="1"/>
    <col min="4626" max="4626" width="20.44140625" style="104" customWidth="1"/>
    <col min="4627" max="4627" width="3.6640625" style="104" customWidth="1"/>
    <col min="4628" max="4875" width="11.44140625" style="104"/>
    <col min="4876" max="4877" width="3.6640625" style="104" customWidth="1"/>
    <col min="4878" max="4878" width="25" style="104" customWidth="1"/>
    <col min="4879" max="4879" width="34" style="104" customWidth="1"/>
    <col min="4880" max="4880" width="4.5546875" style="104" bestFit="1" customWidth="1"/>
    <col min="4881" max="4881" width="20.6640625" style="104" customWidth="1"/>
    <col min="4882" max="4882" width="20.44140625" style="104" customWidth="1"/>
    <col min="4883" max="4883" width="3.6640625" style="104" customWidth="1"/>
    <col min="4884" max="5131" width="11.44140625" style="104"/>
    <col min="5132" max="5133" width="3.6640625" style="104" customWidth="1"/>
    <col min="5134" max="5134" width="25" style="104" customWidth="1"/>
    <col min="5135" max="5135" width="34" style="104" customWidth="1"/>
    <col min="5136" max="5136" width="4.5546875" style="104" bestFit="1" customWidth="1"/>
    <col min="5137" max="5137" width="20.6640625" style="104" customWidth="1"/>
    <col min="5138" max="5138" width="20.44140625" style="104" customWidth="1"/>
    <col min="5139" max="5139" width="3.6640625" style="104" customWidth="1"/>
    <col min="5140" max="5387" width="11.44140625" style="104"/>
    <col min="5388" max="5389" width="3.6640625" style="104" customWidth="1"/>
    <col min="5390" max="5390" width="25" style="104" customWidth="1"/>
    <col min="5391" max="5391" width="34" style="104" customWidth="1"/>
    <col min="5392" max="5392" width="4.5546875" style="104" bestFit="1" customWidth="1"/>
    <col min="5393" max="5393" width="20.6640625" style="104" customWidth="1"/>
    <col min="5394" max="5394" width="20.44140625" style="104" customWidth="1"/>
    <col min="5395" max="5395" width="3.6640625" style="104" customWidth="1"/>
    <col min="5396" max="5643" width="11.44140625" style="104"/>
    <col min="5644" max="5645" width="3.6640625" style="104" customWidth="1"/>
    <col min="5646" max="5646" width="25" style="104" customWidth="1"/>
    <col min="5647" max="5647" width="34" style="104" customWidth="1"/>
    <col min="5648" max="5648" width="4.5546875" style="104" bestFit="1" customWidth="1"/>
    <col min="5649" max="5649" width="20.6640625" style="104" customWidth="1"/>
    <col min="5650" max="5650" width="20.44140625" style="104" customWidth="1"/>
    <col min="5651" max="5651" width="3.6640625" style="104" customWidth="1"/>
    <col min="5652" max="5899" width="11.44140625" style="104"/>
    <col min="5900" max="5901" width="3.6640625" style="104" customWidth="1"/>
    <col min="5902" max="5902" width="25" style="104" customWidth="1"/>
    <col min="5903" max="5903" width="34" style="104" customWidth="1"/>
    <col min="5904" max="5904" width="4.5546875" style="104" bestFit="1" customWidth="1"/>
    <col min="5905" max="5905" width="20.6640625" style="104" customWidth="1"/>
    <col min="5906" max="5906" width="20.44140625" style="104" customWidth="1"/>
    <col min="5907" max="5907" width="3.6640625" style="104" customWidth="1"/>
    <col min="5908" max="6155" width="11.44140625" style="104"/>
    <col min="6156" max="6157" width="3.6640625" style="104" customWidth="1"/>
    <col min="6158" max="6158" width="25" style="104" customWidth="1"/>
    <col min="6159" max="6159" width="34" style="104" customWidth="1"/>
    <col min="6160" max="6160" width="4.5546875" style="104" bestFit="1" customWidth="1"/>
    <col min="6161" max="6161" width="20.6640625" style="104" customWidth="1"/>
    <col min="6162" max="6162" width="20.44140625" style="104" customWidth="1"/>
    <col min="6163" max="6163" width="3.6640625" style="104" customWidth="1"/>
    <col min="6164" max="6411" width="11.44140625" style="104"/>
    <col min="6412" max="6413" width="3.6640625" style="104" customWidth="1"/>
    <col min="6414" max="6414" width="25" style="104" customWidth="1"/>
    <col min="6415" max="6415" width="34" style="104" customWidth="1"/>
    <col min="6416" max="6416" width="4.5546875" style="104" bestFit="1" customWidth="1"/>
    <col min="6417" max="6417" width="20.6640625" style="104" customWidth="1"/>
    <col min="6418" max="6418" width="20.44140625" style="104" customWidth="1"/>
    <col min="6419" max="6419" width="3.6640625" style="104" customWidth="1"/>
    <col min="6420" max="6667" width="11.44140625" style="104"/>
    <col min="6668" max="6669" width="3.6640625" style="104" customWidth="1"/>
    <col min="6670" max="6670" width="25" style="104" customWidth="1"/>
    <col min="6671" max="6671" width="34" style="104" customWidth="1"/>
    <col min="6672" max="6672" width="4.5546875" style="104" bestFit="1" customWidth="1"/>
    <col min="6673" max="6673" width="20.6640625" style="104" customWidth="1"/>
    <col min="6674" max="6674" width="20.44140625" style="104" customWidth="1"/>
    <col min="6675" max="6675" width="3.6640625" style="104" customWidth="1"/>
    <col min="6676" max="6923" width="11.44140625" style="104"/>
    <col min="6924" max="6925" width="3.6640625" style="104" customWidth="1"/>
    <col min="6926" max="6926" width="25" style="104" customWidth="1"/>
    <col min="6927" max="6927" width="34" style="104" customWidth="1"/>
    <col min="6928" max="6928" width="4.5546875" style="104" bestFit="1" customWidth="1"/>
    <col min="6929" max="6929" width="20.6640625" style="104" customWidth="1"/>
    <col min="6930" max="6930" width="20.44140625" style="104" customWidth="1"/>
    <col min="6931" max="6931" width="3.6640625" style="104" customWidth="1"/>
    <col min="6932" max="7179" width="11.44140625" style="104"/>
    <col min="7180" max="7181" width="3.6640625" style="104" customWidth="1"/>
    <col min="7182" max="7182" width="25" style="104" customWidth="1"/>
    <col min="7183" max="7183" width="34" style="104" customWidth="1"/>
    <col min="7184" max="7184" width="4.5546875" style="104" bestFit="1" customWidth="1"/>
    <col min="7185" max="7185" width="20.6640625" style="104" customWidth="1"/>
    <col min="7186" max="7186" width="20.44140625" style="104" customWidth="1"/>
    <col min="7187" max="7187" width="3.6640625" style="104" customWidth="1"/>
    <col min="7188" max="7435" width="11.44140625" style="104"/>
    <col min="7436" max="7437" width="3.6640625" style="104" customWidth="1"/>
    <col min="7438" max="7438" width="25" style="104" customWidth="1"/>
    <col min="7439" max="7439" width="34" style="104" customWidth="1"/>
    <col min="7440" max="7440" width="4.5546875" style="104" bestFit="1" customWidth="1"/>
    <col min="7441" max="7441" width="20.6640625" style="104" customWidth="1"/>
    <col min="7442" max="7442" width="20.44140625" style="104" customWidth="1"/>
    <col min="7443" max="7443" width="3.6640625" style="104" customWidth="1"/>
    <col min="7444" max="7691" width="11.44140625" style="104"/>
    <col min="7692" max="7693" width="3.6640625" style="104" customWidth="1"/>
    <col min="7694" max="7694" width="25" style="104" customWidth="1"/>
    <col min="7695" max="7695" width="34" style="104" customWidth="1"/>
    <col min="7696" max="7696" width="4.5546875" style="104" bestFit="1" customWidth="1"/>
    <col min="7697" max="7697" width="20.6640625" style="104" customWidth="1"/>
    <col min="7698" max="7698" width="20.44140625" style="104" customWidth="1"/>
    <col min="7699" max="7699" width="3.6640625" style="104" customWidth="1"/>
    <col min="7700" max="7947" width="11.44140625" style="104"/>
    <col min="7948" max="7949" width="3.6640625" style="104" customWidth="1"/>
    <col min="7950" max="7950" width="25" style="104" customWidth="1"/>
    <col min="7951" max="7951" width="34" style="104" customWidth="1"/>
    <col min="7952" max="7952" width="4.5546875" style="104" bestFit="1" customWidth="1"/>
    <col min="7953" max="7953" width="20.6640625" style="104" customWidth="1"/>
    <col min="7954" max="7954" width="20.44140625" style="104" customWidth="1"/>
    <col min="7955" max="7955" width="3.6640625" style="104" customWidth="1"/>
    <col min="7956" max="8203" width="11.44140625" style="104"/>
    <col min="8204" max="8205" width="3.6640625" style="104" customWidth="1"/>
    <col min="8206" max="8206" width="25" style="104" customWidth="1"/>
    <col min="8207" max="8207" width="34" style="104" customWidth="1"/>
    <col min="8208" max="8208" width="4.5546875" style="104" bestFit="1" customWidth="1"/>
    <col min="8209" max="8209" width="20.6640625" style="104" customWidth="1"/>
    <col min="8210" max="8210" width="20.44140625" style="104" customWidth="1"/>
    <col min="8211" max="8211" width="3.6640625" style="104" customWidth="1"/>
    <col min="8212" max="8459" width="11.44140625" style="104"/>
    <col min="8460" max="8461" width="3.6640625" style="104" customWidth="1"/>
    <col min="8462" max="8462" width="25" style="104" customWidth="1"/>
    <col min="8463" max="8463" width="34" style="104" customWidth="1"/>
    <col min="8464" max="8464" width="4.5546875" style="104" bestFit="1" customWidth="1"/>
    <col min="8465" max="8465" width="20.6640625" style="104" customWidth="1"/>
    <col min="8466" max="8466" width="20.44140625" style="104" customWidth="1"/>
    <col min="8467" max="8467" width="3.6640625" style="104" customWidth="1"/>
    <col min="8468" max="8715" width="11.44140625" style="104"/>
    <col min="8716" max="8717" width="3.6640625" style="104" customWidth="1"/>
    <col min="8718" max="8718" width="25" style="104" customWidth="1"/>
    <col min="8719" max="8719" width="34" style="104" customWidth="1"/>
    <col min="8720" max="8720" width="4.5546875" style="104" bestFit="1" customWidth="1"/>
    <col min="8721" max="8721" width="20.6640625" style="104" customWidth="1"/>
    <col min="8722" max="8722" width="20.44140625" style="104" customWidth="1"/>
    <col min="8723" max="8723" width="3.6640625" style="104" customWidth="1"/>
    <col min="8724" max="8971" width="11.44140625" style="104"/>
    <col min="8972" max="8973" width="3.6640625" style="104" customWidth="1"/>
    <col min="8974" max="8974" width="25" style="104" customWidth="1"/>
    <col min="8975" max="8975" width="34" style="104" customWidth="1"/>
    <col min="8976" max="8976" width="4.5546875" style="104" bestFit="1" customWidth="1"/>
    <col min="8977" max="8977" width="20.6640625" style="104" customWidth="1"/>
    <col min="8978" max="8978" width="20.44140625" style="104" customWidth="1"/>
    <col min="8979" max="8979" width="3.6640625" style="104" customWidth="1"/>
    <col min="8980" max="9227" width="11.44140625" style="104"/>
    <col min="9228" max="9229" width="3.6640625" style="104" customWidth="1"/>
    <col min="9230" max="9230" width="25" style="104" customWidth="1"/>
    <col min="9231" max="9231" width="34" style="104" customWidth="1"/>
    <col min="9232" max="9232" width="4.5546875" style="104" bestFit="1" customWidth="1"/>
    <col min="9233" max="9233" width="20.6640625" style="104" customWidth="1"/>
    <col min="9234" max="9234" width="20.44140625" style="104" customWidth="1"/>
    <col min="9235" max="9235" width="3.6640625" style="104" customWidth="1"/>
    <col min="9236" max="9483" width="11.44140625" style="104"/>
    <col min="9484" max="9485" width="3.6640625" style="104" customWidth="1"/>
    <col min="9486" max="9486" width="25" style="104" customWidth="1"/>
    <col min="9487" max="9487" width="34" style="104" customWidth="1"/>
    <col min="9488" max="9488" width="4.5546875" style="104" bestFit="1" customWidth="1"/>
    <col min="9489" max="9489" width="20.6640625" style="104" customWidth="1"/>
    <col min="9490" max="9490" width="20.44140625" style="104" customWidth="1"/>
    <col min="9491" max="9491" width="3.6640625" style="104" customWidth="1"/>
    <col min="9492" max="9739" width="11.44140625" style="104"/>
    <col min="9740" max="9741" width="3.6640625" style="104" customWidth="1"/>
    <col min="9742" max="9742" width="25" style="104" customWidth="1"/>
    <col min="9743" max="9743" width="34" style="104" customWidth="1"/>
    <col min="9744" max="9744" width="4.5546875" style="104" bestFit="1" customWidth="1"/>
    <col min="9745" max="9745" width="20.6640625" style="104" customWidth="1"/>
    <col min="9746" max="9746" width="20.44140625" style="104" customWidth="1"/>
    <col min="9747" max="9747" width="3.6640625" style="104" customWidth="1"/>
    <col min="9748" max="9995" width="11.44140625" style="104"/>
    <col min="9996" max="9997" width="3.6640625" style="104" customWidth="1"/>
    <col min="9998" max="9998" width="25" style="104" customWidth="1"/>
    <col min="9999" max="9999" width="34" style="104" customWidth="1"/>
    <col min="10000" max="10000" width="4.5546875" style="104" bestFit="1" customWidth="1"/>
    <col min="10001" max="10001" width="20.6640625" style="104" customWidth="1"/>
    <col min="10002" max="10002" width="20.44140625" style="104" customWidth="1"/>
    <col min="10003" max="10003" width="3.6640625" style="104" customWidth="1"/>
    <col min="10004" max="10251" width="11.44140625" style="104"/>
    <col min="10252" max="10253" width="3.6640625" style="104" customWidth="1"/>
    <col min="10254" max="10254" width="25" style="104" customWidth="1"/>
    <col min="10255" max="10255" width="34" style="104" customWidth="1"/>
    <col min="10256" max="10256" width="4.5546875" style="104" bestFit="1" customWidth="1"/>
    <col min="10257" max="10257" width="20.6640625" style="104" customWidth="1"/>
    <col min="10258" max="10258" width="20.44140625" style="104" customWidth="1"/>
    <col min="10259" max="10259" width="3.6640625" style="104" customWidth="1"/>
    <col min="10260" max="10507" width="11.44140625" style="104"/>
    <col min="10508" max="10509" width="3.6640625" style="104" customWidth="1"/>
    <col min="10510" max="10510" width="25" style="104" customWidth="1"/>
    <col min="10511" max="10511" width="34" style="104" customWidth="1"/>
    <col min="10512" max="10512" width="4.5546875" style="104" bestFit="1" customWidth="1"/>
    <col min="10513" max="10513" width="20.6640625" style="104" customWidth="1"/>
    <col min="10514" max="10514" width="20.44140625" style="104" customWidth="1"/>
    <col min="10515" max="10515" width="3.6640625" style="104" customWidth="1"/>
    <col min="10516" max="10763" width="11.44140625" style="104"/>
    <col min="10764" max="10765" width="3.6640625" style="104" customWidth="1"/>
    <col min="10766" max="10766" width="25" style="104" customWidth="1"/>
    <col min="10767" max="10767" width="34" style="104" customWidth="1"/>
    <col min="10768" max="10768" width="4.5546875" style="104" bestFit="1" customWidth="1"/>
    <col min="10769" max="10769" width="20.6640625" style="104" customWidth="1"/>
    <col min="10770" max="10770" width="20.44140625" style="104" customWidth="1"/>
    <col min="10771" max="10771" width="3.6640625" style="104" customWidth="1"/>
    <col min="10772" max="11019" width="11.44140625" style="104"/>
    <col min="11020" max="11021" width="3.6640625" style="104" customWidth="1"/>
    <col min="11022" max="11022" width="25" style="104" customWidth="1"/>
    <col min="11023" max="11023" width="34" style="104" customWidth="1"/>
    <col min="11024" max="11024" width="4.5546875" style="104" bestFit="1" customWidth="1"/>
    <col min="11025" max="11025" width="20.6640625" style="104" customWidth="1"/>
    <col min="11026" max="11026" width="20.44140625" style="104" customWidth="1"/>
    <col min="11027" max="11027" width="3.6640625" style="104" customWidth="1"/>
    <col min="11028" max="11275" width="11.44140625" style="104"/>
    <col min="11276" max="11277" width="3.6640625" style="104" customWidth="1"/>
    <col min="11278" max="11278" width="25" style="104" customWidth="1"/>
    <col min="11279" max="11279" width="34" style="104" customWidth="1"/>
    <col min="11280" max="11280" width="4.5546875" style="104" bestFit="1" customWidth="1"/>
    <col min="11281" max="11281" width="20.6640625" style="104" customWidth="1"/>
    <col min="11282" max="11282" width="20.44140625" style="104" customWidth="1"/>
    <col min="11283" max="11283" width="3.6640625" style="104" customWidth="1"/>
    <col min="11284" max="11531" width="11.44140625" style="104"/>
    <col min="11532" max="11533" width="3.6640625" style="104" customWidth="1"/>
    <col min="11534" max="11534" width="25" style="104" customWidth="1"/>
    <col min="11535" max="11535" width="34" style="104" customWidth="1"/>
    <col min="11536" max="11536" width="4.5546875" style="104" bestFit="1" customWidth="1"/>
    <col min="11537" max="11537" width="20.6640625" style="104" customWidth="1"/>
    <col min="11538" max="11538" width="20.44140625" style="104" customWidth="1"/>
    <col min="11539" max="11539" width="3.6640625" style="104" customWidth="1"/>
    <col min="11540" max="11787" width="11.44140625" style="104"/>
    <col min="11788" max="11789" width="3.6640625" style="104" customWidth="1"/>
    <col min="11790" max="11790" width="25" style="104" customWidth="1"/>
    <col min="11791" max="11791" width="34" style="104" customWidth="1"/>
    <col min="11792" max="11792" width="4.5546875" style="104" bestFit="1" customWidth="1"/>
    <col min="11793" max="11793" width="20.6640625" style="104" customWidth="1"/>
    <col min="11794" max="11794" width="20.44140625" style="104" customWidth="1"/>
    <col min="11795" max="11795" width="3.6640625" style="104" customWidth="1"/>
    <col min="11796" max="12043" width="11.44140625" style="104"/>
    <col min="12044" max="12045" width="3.6640625" style="104" customWidth="1"/>
    <col min="12046" max="12046" width="25" style="104" customWidth="1"/>
    <col min="12047" max="12047" width="34" style="104" customWidth="1"/>
    <col min="12048" max="12048" width="4.5546875" style="104" bestFit="1" customWidth="1"/>
    <col min="12049" max="12049" width="20.6640625" style="104" customWidth="1"/>
    <col min="12050" max="12050" width="20.44140625" style="104" customWidth="1"/>
    <col min="12051" max="12051" width="3.6640625" style="104" customWidth="1"/>
    <col min="12052" max="12299" width="11.44140625" style="104"/>
    <col min="12300" max="12301" width="3.6640625" style="104" customWidth="1"/>
    <col min="12302" max="12302" width="25" style="104" customWidth="1"/>
    <col min="12303" max="12303" width="34" style="104" customWidth="1"/>
    <col min="12304" max="12304" width="4.5546875" style="104" bestFit="1" customWidth="1"/>
    <col min="12305" max="12305" width="20.6640625" style="104" customWidth="1"/>
    <col min="12306" max="12306" width="20.44140625" style="104" customWidth="1"/>
    <col min="12307" max="12307" width="3.6640625" style="104" customWidth="1"/>
    <col min="12308" max="12555" width="11.44140625" style="104"/>
    <col min="12556" max="12557" width="3.6640625" style="104" customWidth="1"/>
    <col min="12558" max="12558" width="25" style="104" customWidth="1"/>
    <col min="12559" max="12559" width="34" style="104" customWidth="1"/>
    <col min="12560" max="12560" width="4.5546875" style="104" bestFit="1" customWidth="1"/>
    <col min="12561" max="12561" width="20.6640625" style="104" customWidth="1"/>
    <col min="12562" max="12562" width="20.44140625" style="104" customWidth="1"/>
    <col min="12563" max="12563" width="3.6640625" style="104" customWidth="1"/>
    <col min="12564" max="12811" width="11.44140625" style="104"/>
    <col min="12812" max="12813" width="3.6640625" style="104" customWidth="1"/>
    <col min="12814" max="12814" width="25" style="104" customWidth="1"/>
    <col min="12815" max="12815" width="34" style="104" customWidth="1"/>
    <col min="12816" max="12816" width="4.5546875" style="104" bestFit="1" customWidth="1"/>
    <col min="12817" max="12817" width="20.6640625" style="104" customWidth="1"/>
    <col min="12818" max="12818" width="20.44140625" style="104" customWidth="1"/>
    <col min="12819" max="12819" width="3.6640625" style="104" customWidth="1"/>
    <col min="12820" max="13067" width="11.44140625" style="104"/>
    <col min="13068" max="13069" width="3.6640625" style="104" customWidth="1"/>
    <col min="13070" max="13070" width="25" style="104" customWidth="1"/>
    <col min="13071" max="13071" width="34" style="104" customWidth="1"/>
    <col min="13072" max="13072" width="4.5546875" style="104" bestFit="1" customWidth="1"/>
    <col min="13073" max="13073" width="20.6640625" style="104" customWidth="1"/>
    <col min="13074" max="13074" width="20.44140625" style="104" customWidth="1"/>
    <col min="13075" max="13075" width="3.6640625" style="104" customWidth="1"/>
    <col min="13076" max="13323" width="11.44140625" style="104"/>
    <col min="13324" max="13325" width="3.6640625" style="104" customWidth="1"/>
    <col min="13326" max="13326" width="25" style="104" customWidth="1"/>
    <col min="13327" max="13327" width="34" style="104" customWidth="1"/>
    <col min="13328" max="13328" width="4.5546875" style="104" bestFit="1" customWidth="1"/>
    <col min="13329" max="13329" width="20.6640625" style="104" customWidth="1"/>
    <col min="13330" max="13330" width="20.44140625" style="104" customWidth="1"/>
    <col min="13331" max="13331" width="3.6640625" style="104" customWidth="1"/>
    <col min="13332" max="13579" width="11.44140625" style="104"/>
    <col min="13580" max="13581" width="3.6640625" style="104" customWidth="1"/>
    <col min="13582" max="13582" width="25" style="104" customWidth="1"/>
    <col min="13583" max="13583" width="34" style="104" customWidth="1"/>
    <col min="13584" max="13584" width="4.5546875" style="104" bestFit="1" customWidth="1"/>
    <col min="13585" max="13585" width="20.6640625" style="104" customWidth="1"/>
    <col min="13586" max="13586" width="20.44140625" style="104" customWidth="1"/>
    <col min="13587" max="13587" width="3.6640625" style="104" customWidth="1"/>
    <col min="13588" max="13835" width="11.44140625" style="104"/>
    <col min="13836" max="13837" width="3.6640625" style="104" customWidth="1"/>
    <col min="13838" max="13838" width="25" style="104" customWidth="1"/>
    <col min="13839" max="13839" width="34" style="104" customWidth="1"/>
    <col min="13840" max="13840" width="4.5546875" style="104" bestFit="1" customWidth="1"/>
    <col min="13841" max="13841" width="20.6640625" style="104" customWidth="1"/>
    <col min="13842" max="13842" width="20.44140625" style="104" customWidth="1"/>
    <col min="13843" max="13843" width="3.6640625" style="104" customWidth="1"/>
    <col min="13844" max="14091" width="11.44140625" style="104"/>
    <col min="14092" max="14093" width="3.6640625" style="104" customWidth="1"/>
    <col min="14094" max="14094" width="25" style="104" customWidth="1"/>
    <col min="14095" max="14095" width="34" style="104" customWidth="1"/>
    <col min="14096" max="14096" width="4.5546875" style="104" bestFit="1" customWidth="1"/>
    <col min="14097" max="14097" width="20.6640625" style="104" customWidth="1"/>
    <col min="14098" max="14098" width="20.44140625" style="104" customWidth="1"/>
    <col min="14099" max="14099" width="3.6640625" style="104" customWidth="1"/>
    <col min="14100" max="14347" width="11.44140625" style="104"/>
    <col min="14348" max="14349" width="3.6640625" style="104" customWidth="1"/>
    <col min="14350" max="14350" width="25" style="104" customWidth="1"/>
    <col min="14351" max="14351" width="34" style="104" customWidth="1"/>
    <col min="14352" max="14352" width="4.5546875" style="104" bestFit="1" customWidth="1"/>
    <col min="14353" max="14353" width="20.6640625" style="104" customWidth="1"/>
    <col min="14354" max="14354" width="20.44140625" style="104" customWidth="1"/>
    <col min="14355" max="14355" width="3.6640625" style="104" customWidth="1"/>
    <col min="14356" max="14603" width="11.44140625" style="104"/>
    <col min="14604" max="14605" width="3.6640625" style="104" customWidth="1"/>
    <col min="14606" max="14606" width="25" style="104" customWidth="1"/>
    <col min="14607" max="14607" width="34" style="104" customWidth="1"/>
    <col min="14608" max="14608" width="4.5546875" style="104" bestFit="1" customWidth="1"/>
    <col min="14609" max="14609" width="20.6640625" style="104" customWidth="1"/>
    <col min="14610" max="14610" width="20.44140625" style="104" customWidth="1"/>
    <col min="14611" max="14611" width="3.6640625" style="104" customWidth="1"/>
    <col min="14612" max="14859" width="11.44140625" style="104"/>
    <col min="14860" max="14861" width="3.6640625" style="104" customWidth="1"/>
    <col min="14862" max="14862" width="25" style="104" customWidth="1"/>
    <col min="14863" max="14863" width="34" style="104" customWidth="1"/>
    <col min="14864" max="14864" width="4.5546875" style="104" bestFit="1" customWidth="1"/>
    <col min="14865" max="14865" width="20.6640625" style="104" customWidth="1"/>
    <col min="14866" max="14866" width="20.44140625" style="104" customWidth="1"/>
    <col min="14867" max="14867" width="3.6640625" style="104" customWidth="1"/>
    <col min="14868" max="15115" width="11.44140625" style="104"/>
    <col min="15116" max="15117" width="3.6640625" style="104" customWidth="1"/>
    <col min="15118" max="15118" width="25" style="104" customWidth="1"/>
    <col min="15119" max="15119" width="34" style="104" customWidth="1"/>
    <col min="15120" max="15120" width="4.5546875" style="104" bestFit="1" customWidth="1"/>
    <col min="15121" max="15121" width="20.6640625" style="104" customWidth="1"/>
    <col min="15122" max="15122" width="20.44140625" style="104" customWidth="1"/>
    <col min="15123" max="15123" width="3.6640625" style="104" customWidth="1"/>
    <col min="15124" max="15371" width="11.44140625" style="104"/>
    <col min="15372" max="15373" width="3.6640625" style="104" customWidth="1"/>
    <col min="15374" max="15374" width="25" style="104" customWidth="1"/>
    <col min="15375" max="15375" width="34" style="104" customWidth="1"/>
    <col min="15376" max="15376" width="4.5546875" style="104" bestFit="1" customWidth="1"/>
    <col min="15377" max="15377" width="20.6640625" style="104" customWidth="1"/>
    <col min="15378" max="15378" width="20.44140625" style="104" customWidth="1"/>
    <col min="15379" max="15379" width="3.6640625" style="104" customWidth="1"/>
    <col min="15380" max="15627" width="11.44140625" style="104"/>
    <col min="15628" max="15629" width="3.6640625" style="104" customWidth="1"/>
    <col min="15630" max="15630" width="25" style="104" customWidth="1"/>
    <col min="15631" max="15631" width="34" style="104" customWidth="1"/>
    <col min="15632" max="15632" width="4.5546875" style="104" bestFit="1" customWidth="1"/>
    <col min="15633" max="15633" width="20.6640625" style="104" customWidth="1"/>
    <col min="15634" max="15634" width="20.44140625" style="104" customWidth="1"/>
    <col min="15635" max="15635" width="3.6640625" style="104" customWidth="1"/>
    <col min="15636" max="15883" width="11.44140625" style="104"/>
    <col min="15884" max="15885" width="3.6640625" style="104" customWidth="1"/>
    <col min="15886" max="15886" width="25" style="104" customWidth="1"/>
    <col min="15887" max="15887" width="34" style="104" customWidth="1"/>
    <col min="15888" max="15888" width="4.5546875" style="104" bestFit="1" customWidth="1"/>
    <col min="15889" max="15889" width="20.6640625" style="104" customWidth="1"/>
    <col min="15890" max="15890" width="20.44140625" style="104" customWidth="1"/>
    <col min="15891" max="15891" width="3.6640625" style="104" customWidth="1"/>
    <col min="15892" max="16139" width="11.44140625" style="104"/>
    <col min="16140" max="16141" width="3.6640625" style="104" customWidth="1"/>
    <col min="16142" max="16142" width="25" style="104" customWidth="1"/>
    <col min="16143" max="16143" width="34" style="104" customWidth="1"/>
    <col min="16144" max="16144" width="4.5546875" style="104" bestFit="1" customWidth="1"/>
    <col min="16145" max="16145" width="20.6640625" style="104" customWidth="1"/>
    <col min="16146" max="16146" width="20.44140625" style="104" customWidth="1"/>
    <col min="16147" max="16147" width="3.6640625" style="104" customWidth="1"/>
    <col min="16148" max="16384" width="11.44140625" style="104"/>
  </cols>
  <sheetData>
    <row r="1" spans="2:22" ht="13.8" x14ac:dyDescent="0.25"/>
    <row r="2" spans="2:22" ht="18.75" customHeight="1" x14ac:dyDescent="0.25">
      <c r="B2" s="106"/>
      <c r="C2" s="107"/>
      <c r="D2" s="107"/>
      <c r="E2" s="108"/>
      <c r="F2" s="109"/>
      <c r="H2" s="104"/>
      <c r="I2" s="104"/>
      <c r="J2" s="104"/>
      <c r="K2" s="104"/>
      <c r="L2" s="104"/>
      <c r="M2" s="104"/>
      <c r="N2" s="104"/>
      <c r="O2" s="104"/>
      <c r="P2" s="104"/>
      <c r="Q2" s="104"/>
      <c r="R2" s="104"/>
    </row>
    <row r="3" spans="2:22" ht="44.25" customHeight="1" x14ac:dyDescent="0.25">
      <c r="B3" s="110"/>
      <c r="C3" s="178" t="s">
        <v>74</v>
      </c>
      <c r="D3" s="178"/>
      <c r="E3" s="178"/>
      <c r="F3" s="111"/>
      <c r="H3" s="104"/>
      <c r="I3" s="104"/>
      <c r="J3" s="104"/>
      <c r="K3" s="104"/>
      <c r="L3" s="104"/>
      <c r="M3" s="104"/>
      <c r="N3" s="104"/>
      <c r="O3" s="104"/>
      <c r="P3" s="104"/>
      <c r="Q3" s="104"/>
      <c r="R3" s="104"/>
    </row>
    <row r="4" spans="2:22" ht="15" customHeight="1" x14ac:dyDescent="0.25">
      <c r="B4" s="110"/>
      <c r="C4" s="112"/>
      <c r="D4" s="112"/>
      <c r="E4" s="113"/>
      <c r="F4" s="114"/>
      <c r="H4" s="104"/>
      <c r="I4" s="104"/>
      <c r="J4" s="104"/>
      <c r="K4" s="104"/>
      <c r="L4" s="104"/>
      <c r="M4" s="104"/>
      <c r="N4" s="104"/>
      <c r="O4" s="104"/>
      <c r="P4" s="104"/>
      <c r="Q4" s="104"/>
      <c r="R4" s="104"/>
    </row>
    <row r="5" spans="2:22" ht="23.25" customHeight="1" x14ac:dyDescent="0.25">
      <c r="B5" s="110"/>
      <c r="C5" s="180" t="s">
        <v>0</v>
      </c>
      <c r="D5" s="180"/>
      <c r="E5" s="180"/>
      <c r="F5" s="115"/>
      <c r="H5" s="116"/>
      <c r="I5" s="108"/>
      <c r="J5" s="108"/>
      <c r="K5" s="108"/>
      <c r="L5" s="108"/>
      <c r="M5" s="108"/>
      <c r="N5" s="108"/>
      <c r="O5" s="108"/>
      <c r="P5" s="117"/>
      <c r="Q5" s="104"/>
      <c r="R5" s="104"/>
    </row>
    <row r="6" spans="2:22" ht="18.75" customHeight="1" x14ac:dyDescent="0.25">
      <c r="B6" s="110"/>
      <c r="C6" s="164" t="s">
        <v>8</v>
      </c>
      <c r="D6" s="164"/>
      <c r="E6" s="139" t="str">
        <f>IF(Overview!$E$6="","",Overview!$E$6)</f>
        <v/>
      </c>
      <c r="F6" s="115"/>
      <c r="H6" s="119"/>
      <c r="I6" s="176" t="s">
        <v>120</v>
      </c>
      <c r="J6" s="176"/>
      <c r="K6" s="176"/>
      <c r="L6" s="176"/>
      <c r="M6" s="176"/>
      <c r="N6" s="176"/>
      <c r="O6" s="176"/>
      <c r="P6" s="120"/>
      <c r="Q6" s="104"/>
      <c r="R6" s="104"/>
    </row>
    <row r="7" spans="2:22" ht="18.75" customHeight="1" x14ac:dyDescent="0.25">
      <c r="B7" s="110"/>
      <c r="C7" s="164" t="s">
        <v>9</v>
      </c>
      <c r="D7" s="164"/>
      <c r="E7" s="139" t="str">
        <f>IF(Overview!$E$7="","",Overview!$E$7)</f>
        <v/>
      </c>
      <c r="F7" s="115"/>
      <c r="H7" s="119"/>
      <c r="I7" s="176"/>
      <c r="J7" s="176"/>
      <c r="K7" s="176"/>
      <c r="L7" s="176"/>
      <c r="M7" s="176"/>
      <c r="N7" s="176"/>
      <c r="O7" s="176"/>
      <c r="P7" s="120"/>
      <c r="Q7" s="104"/>
      <c r="R7" s="104"/>
    </row>
    <row r="8" spans="2:22" ht="18.75" customHeight="1" x14ac:dyDescent="0.25">
      <c r="B8" s="110"/>
      <c r="C8" s="164" t="s">
        <v>10</v>
      </c>
      <c r="D8" s="164"/>
      <c r="E8" s="139" t="str">
        <f>IF(Overview!$E$8="","",Overview!$E$8)</f>
        <v/>
      </c>
      <c r="F8" s="115"/>
      <c r="H8" s="119"/>
      <c r="I8" s="176"/>
      <c r="J8" s="176"/>
      <c r="K8" s="176"/>
      <c r="L8" s="176"/>
      <c r="M8" s="176"/>
      <c r="N8" s="176"/>
      <c r="O8" s="176"/>
      <c r="P8" s="120"/>
      <c r="Q8" s="104"/>
      <c r="R8" s="104"/>
    </row>
    <row r="9" spans="2:22" ht="18.75" customHeight="1" x14ac:dyDescent="0.25">
      <c r="B9" s="110"/>
      <c r="C9" s="164" t="s">
        <v>15</v>
      </c>
      <c r="D9" s="164"/>
      <c r="E9" s="139" t="str">
        <f>IF(Overview!$E$9="","",Overview!$E$9)</f>
        <v>Asyl</v>
      </c>
      <c r="F9" s="115"/>
      <c r="H9" s="119"/>
      <c r="I9" s="176"/>
      <c r="J9" s="176"/>
      <c r="K9" s="176"/>
      <c r="L9" s="176"/>
      <c r="M9" s="176"/>
      <c r="N9" s="176"/>
      <c r="O9" s="176"/>
      <c r="P9" s="120"/>
      <c r="Q9" s="104"/>
      <c r="R9" s="104"/>
    </row>
    <row r="10" spans="2:22" ht="18.75" customHeight="1" x14ac:dyDescent="0.25">
      <c r="B10" s="110"/>
      <c r="C10" s="164" t="s">
        <v>11</v>
      </c>
      <c r="D10" s="164"/>
      <c r="E10" s="139" t="str">
        <f>IF(Overview!$E$10="","",Overview!$E$10)</f>
        <v/>
      </c>
      <c r="F10" s="115"/>
      <c r="H10" s="119"/>
      <c r="I10" s="176"/>
      <c r="J10" s="176"/>
      <c r="K10" s="176"/>
      <c r="L10" s="176"/>
      <c r="M10" s="176"/>
      <c r="N10" s="176"/>
      <c r="O10" s="176"/>
      <c r="P10" s="120"/>
      <c r="Q10" s="104"/>
      <c r="R10" s="104"/>
      <c r="V10" s="121"/>
    </row>
    <row r="11" spans="2:22" ht="18.75" customHeight="1" x14ac:dyDescent="0.25">
      <c r="B11" s="110"/>
      <c r="C11" s="164" t="s">
        <v>1</v>
      </c>
      <c r="D11" s="164"/>
      <c r="E11" s="122" t="str">
        <f>IF(Overview!$E$11="","",Overview!$E$11)</f>
        <v/>
      </c>
      <c r="F11" s="115"/>
      <c r="H11" s="119"/>
      <c r="I11" s="176"/>
      <c r="J11" s="176"/>
      <c r="K11" s="176"/>
      <c r="L11" s="176"/>
      <c r="M11" s="176"/>
      <c r="N11" s="176"/>
      <c r="O11" s="176"/>
      <c r="P11" s="120"/>
      <c r="Q11" s="104"/>
      <c r="R11" s="104"/>
    </row>
    <row r="12" spans="2:22" ht="18.75" customHeight="1" x14ac:dyDescent="0.25">
      <c r="B12" s="110"/>
      <c r="C12" s="164" t="s">
        <v>2</v>
      </c>
      <c r="D12" s="164"/>
      <c r="E12" s="122" t="str">
        <f>IF(Overview!$E$12="","",Overview!$E$12)</f>
        <v/>
      </c>
      <c r="F12" s="115"/>
      <c r="H12" s="119"/>
      <c r="I12" s="176"/>
      <c r="J12" s="176"/>
      <c r="K12" s="176"/>
      <c r="L12" s="176"/>
      <c r="M12" s="176"/>
      <c r="N12" s="176"/>
      <c r="O12" s="176"/>
      <c r="P12" s="120"/>
      <c r="Q12" s="104"/>
      <c r="R12" s="104"/>
    </row>
    <row r="13" spans="2:22" ht="18.75" customHeight="1" x14ac:dyDescent="0.25">
      <c r="B13" s="110"/>
      <c r="C13" s="164" t="s">
        <v>3</v>
      </c>
      <c r="D13" s="164"/>
      <c r="E13" s="123" t="str">
        <f>Overview!E13</f>
        <v>befüllt sich automatisch</v>
      </c>
      <c r="F13" s="115"/>
      <c r="H13" s="119"/>
      <c r="I13" s="176"/>
      <c r="J13" s="176"/>
      <c r="K13" s="176"/>
      <c r="L13" s="176"/>
      <c r="M13" s="176"/>
      <c r="N13" s="176"/>
      <c r="O13" s="176"/>
      <c r="P13" s="120"/>
      <c r="Q13" s="104"/>
      <c r="R13" s="104"/>
    </row>
    <row r="14" spans="2:22" ht="12.75" customHeight="1" x14ac:dyDescent="0.25">
      <c r="B14" s="110"/>
      <c r="C14" s="110"/>
      <c r="D14" s="112"/>
      <c r="E14" s="113"/>
      <c r="F14" s="115"/>
      <c r="H14" s="148"/>
      <c r="I14" s="147"/>
      <c r="J14" s="147"/>
      <c r="K14" s="147"/>
      <c r="L14" s="147"/>
      <c r="M14" s="147"/>
      <c r="N14" s="147"/>
      <c r="O14" s="147"/>
      <c r="P14" s="149"/>
      <c r="Q14" s="104"/>
      <c r="R14" s="104"/>
    </row>
    <row r="15" spans="2:22" ht="23.25" customHeight="1" x14ac:dyDescent="0.25">
      <c r="B15" s="110"/>
      <c r="C15" s="165" t="s">
        <v>12</v>
      </c>
      <c r="D15" s="166"/>
      <c r="E15" s="167"/>
      <c r="F15" s="115"/>
      <c r="H15" s="104"/>
      <c r="I15" s="104"/>
      <c r="J15" s="104"/>
      <c r="K15" s="104"/>
      <c r="L15" s="104"/>
      <c r="M15" s="104"/>
      <c r="N15" s="104"/>
      <c r="O15" s="104"/>
      <c r="P15" s="104"/>
      <c r="Q15" s="104"/>
      <c r="R15" s="104"/>
    </row>
    <row r="16" spans="2:22" ht="18.75" customHeight="1" x14ac:dyDescent="0.25">
      <c r="B16" s="110"/>
      <c r="C16" s="168" t="s">
        <v>4</v>
      </c>
      <c r="D16" s="169"/>
      <c r="E16" s="122" t="str">
        <f>E11</f>
        <v/>
      </c>
      <c r="F16" s="115"/>
      <c r="H16" s="104"/>
      <c r="I16" s="104"/>
      <c r="J16" s="104"/>
      <c r="K16" s="104"/>
      <c r="L16" s="104"/>
      <c r="M16" s="104"/>
      <c r="N16" s="104"/>
      <c r="O16" s="104"/>
      <c r="P16" s="104"/>
      <c r="Q16" s="104"/>
      <c r="R16" s="104"/>
    </row>
    <row r="17" spans="2:19" ht="18.75" customHeight="1" x14ac:dyDescent="0.25">
      <c r="B17" s="110"/>
      <c r="C17" s="168" t="s">
        <v>5</v>
      </c>
      <c r="D17" s="169"/>
      <c r="E17" s="122">
        <v>45473</v>
      </c>
      <c r="F17" s="115"/>
      <c r="H17" s="104"/>
      <c r="I17" s="104"/>
      <c r="J17" s="104"/>
      <c r="K17" s="104"/>
      <c r="L17" s="104"/>
      <c r="M17" s="104"/>
      <c r="N17" s="104"/>
      <c r="O17" s="104"/>
      <c r="P17" s="104"/>
      <c r="Q17" s="104"/>
      <c r="R17" s="104"/>
    </row>
    <row r="18" spans="2:19" ht="18.75" customHeight="1" x14ac:dyDescent="0.25">
      <c r="B18" s="110"/>
      <c r="C18" s="168" t="s">
        <v>13</v>
      </c>
      <c r="D18" s="169"/>
      <c r="E18" s="16">
        <f>IF(OR($E$16="",$E$13="befüllt sich automatisch"),0,(($E$17-$E$16)/30.5)/$E$13)</f>
        <v>0</v>
      </c>
      <c r="F18" s="115"/>
      <c r="H18" s="104"/>
      <c r="I18" s="104"/>
      <c r="J18" s="104"/>
      <c r="K18" s="104"/>
      <c r="L18" s="104"/>
      <c r="M18" s="104"/>
      <c r="N18" s="104"/>
      <c r="O18" s="104"/>
      <c r="P18" s="104"/>
      <c r="Q18" s="104"/>
      <c r="R18" s="104"/>
    </row>
    <row r="19" spans="2:19" ht="18.75" customHeight="1" x14ac:dyDescent="0.25">
      <c r="B19" s="125"/>
      <c r="C19" s="126"/>
      <c r="D19" s="126"/>
      <c r="E19" s="126"/>
      <c r="F19" s="127"/>
      <c r="H19" s="104"/>
      <c r="I19" s="104"/>
      <c r="J19" s="104"/>
      <c r="K19" s="104"/>
      <c r="L19" s="104"/>
      <c r="M19" s="104"/>
      <c r="N19" s="104"/>
      <c r="O19" s="104"/>
      <c r="P19" s="104"/>
      <c r="Q19" s="104"/>
      <c r="R19" s="104"/>
    </row>
    <row r="20" spans="2:19" ht="13.8" x14ac:dyDescent="0.25"/>
    <row r="21" spans="2:19" ht="12" customHeight="1" x14ac:dyDescent="0.25">
      <c r="B21" s="106"/>
      <c r="C21" s="128"/>
      <c r="D21" s="107"/>
      <c r="E21" s="107"/>
      <c r="F21" s="107"/>
      <c r="G21" s="107"/>
      <c r="H21" s="107"/>
      <c r="I21" s="107"/>
      <c r="J21" s="107"/>
      <c r="K21" s="107"/>
      <c r="L21" s="107"/>
      <c r="M21" s="107"/>
      <c r="N21" s="107"/>
      <c r="O21" s="107"/>
      <c r="P21" s="107"/>
      <c r="Q21" s="177"/>
      <c r="R21" s="107"/>
      <c r="S21" s="109"/>
    </row>
    <row r="22" spans="2:19" ht="21" customHeight="1" x14ac:dyDescent="0.25">
      <c r="B22" s="110"/>
      <c r="C22" s="171" t="s">
        <v>71</v>
      </c>
      <c r="D22" s="171"/>
      <c r="E22" s="171"/>
      <c r="F22" s="129"/>
      <c r="G22" s="130" t="s">
        <v>69</v>
      </c>
      <c r="H22" s="138" t="s">
        <v>21</v>
      </c>
      <c r="I22" s="138" t="s">
        <v>23</v>
      </c>
      <c r="J22" s="138" t="s">
        <v>24</v>
      </c>
      <c r="K22" s="138" t="s">
        <v>25</v>
      </c>
      <c r="L22" s="138" t="s">
        <v>26</v>
      </c>
      <c r="M22" s="138" t="s">
        <v>27</v>
      </c>
      <c r="N22" s="138" t="s">
        <v>29</v>
      </c>
      <c r="O22" s="138" t="s">
        <v>28</v>
      </c>
      <c r="P22" s="138" t="s">
        <v>30</v>
      </c>
      <c r="Q22" s="178"/>
      <c r="R22" s="138" t="s">
        <v>73</v>
      </c>
      <c r="S22" s="114"/>
    </row>
    <row r="23" spans="2:19" ht="18" customHeight="1" x14ac:dyDescent="0.25">
      <c r="B23" s="110"/>
      <c r="C23" s="139" t="s">
        <v>17</v>
      </c>
      <c r="D23" s="170" t="s">
        <v>19</v>
      </c>
      <c r="E23" s="170"/>
      <c r="F23" s="21"/>
      <c r="G23" s="132">
        <f>SUM(H23:P23)</f>
        <v>0</v>
      </c>
      <c r="H23" s="136"/>
      <c r="I23" s="136"/>
      <c r="J23" s="136"/>
      <c r="K23" s="136"/>
      <c r="L23" s="136"/>
      <c r="M23" s="136"/>
      <c r="N23" s="136"/>
      <c r="O23" s="136"/>
      <c r="P23" s="136"/>
      <c r="Q23" s="178"/>
      <c r="R23" s="22"/>
      <c r="S23" s="114"/>
    </row>
    <row r="24" spans="2:19" ht="18" customHeight="1" x14ac:dyDescent="0.25">
      <c r="B24" s="110"/>
      <c r="C24" s="133" t="s">
        <v>18</v>
      </c>
      <c r="D24" s="173" t="s">
        <v>20</v>
      </c>
      <c r="E24" s="173"/>
      <c r="F24" s="24"/>
      <c r="G24" s="132">
        <f t="shared" ref="G24:G29" si="0">SUM(H24:P24)</f>
        <v>0</v>
      </c>
      <c r="H24" s="136"/>
      <c r="I24" s="136"/>
      <c r="J24" s="136"/>
      <c r="K24" s="136"/>
      <c r="L24" s="136"/>
      <c r="M24" s="136"/>
      <c r="N24" s="136"/>
      <c r="O24" s="136"/>
      <c r="P24" s="136"/>
      <c r="Q24" s="178"/>
      <c r="R24" s="22"/>
      <c r="S24" s="114"/>
    </row>
    <row r="25" spans="2:19" ht="36.75" customHeight="1" x14ac:dyDescent="0.25">
      <c r="B25" s="110"/>
      <c r="C25" s="133" t="s">
        <v>31</v>
      </c>
      <c r="D25" s="173" t="s">
        <v>32</v>
      </c>
      <c r="E25" s="173"/>
      <c r="F25" s="24"/>
      <c r="G25" s="132">
        <f t="shared" si="0"/>
        <v>0</v>
      </c>
      <c r="H25" s="136"/>
      <c r="I25" s="136"/>
      <c r="J25" s="136"/>
      <c r="K25" s="136"/>
      <c r="L25" s="136"/>
      <c r="M25" s="136"/>
      <c r="N25" s="136"/>
      <c r="O25" s="136"/>
      <c r="P25" s="136"/>
      <c r="Q25" s="178"/>
      <c r="R25" s="22"/>
      <c r="S25" s="114"/>
    </row>
    <row r="26" spans="2:19" ht="18" customHeight="1" x14ac:dyDescent="0.25">
      <c r="B26" s="110"/>
      <c r="C26" s="133" t="s">
        <v>33</v>
      </c>
      <c r="D26" s="173" t="s">
        <v>34</v>
      </c>
      <c r="E26" s="173"/>
      <c r="F26" s="24"/>
      <c r="G26" s="132">
        <f t="shared" si="0"/>
        <v>0</v>
      </c>
      <c r="H26" s="136"/>
      <c r="I26" s="136"/>
      <c r="J26" s="136"/>
      <c r="K26" s="136"/>
      <c r="L26" s="136"/>
      <c r="M26" s="136"/>
      <c r="N26" s="136"/>
      <c r="O26" s="136"/>
      <c r="P26" s="136"/>
      <c r="Q26" s="178"/>
      <c r="R26" s="22"/>
      <c r="S26" s="114"/>
    </row>
    <row r="27" spans="2:19" ht="18" customHeight="1" x14ac:dyDescent="0.25">
      <c r="B27" s="110"/>
      <c r="C27" s="139" t="s">
        <v>35</v>
      </c>
      <c r="D27" s="170" t="s">
        <v>119</v>
      </c>
      <c r="E27" s="170"/>
      <c r="F27" s="24"/>
      <c r="G27" s="132">
        <f t="shared" si="0"/>
        <v>0</v>
      </c>
      <c r="H27" s="136"/>
      <c r="I27" s="136"/>
      <c r="J27" s="136"/>
      <c r="K27" s="136"/>
      <c r="L27" s="136"/>
      <c r="M27" s="136"/>
      <c r="N27" s="136"/>
      <c r="O27" s="136"/>
      <c r="P27" s="136"/>
      <c r="Q27" s="178"/>
      <c r="R27" s="22"/>
      <c r="S27" s="114"/>
    </row>
    <row r="28" spans="2:19" ht="18" customHeight="1" x14ac:dyDescent="0.25">
      <c r="B28" s="110"/>
      <c r="C28" s="139" t="s">
        <v>37</v>
      </c>
      <c r="D28" s="170" t="s">
        <v>38</v>
      </c>
      <c r="E28" s="170"/>
      <c r="F28" s="24"/>
      <c r="G28" s="132">
        <f t="shared" si="0"/>
        <v>0</v>
      </c>
      <c r="H28" s="136"/>
      <c r="I28" s="136"/>
      <c r="J28" s="136"/>
      <c r="K28" s="136"/>
      <c r="L28" s="136"/>
      <c r="M28" s="136"/>
      <c r="N28" s="136"/>
      <c r="O28" s="136"/>
      <c r="P28" s="136"/>
      <c r="Q28" s="178"/>
      <c r="R28" s="22"/>
      <c r="S28" s="114"/>
    </row>
    <row r="29" spans="2:19" ht="39.75" customHeight="1" x14ac:dyDescent="0.25">
      <c r="B29" s="110"/>
      <c r="C29" s="139" t="s">
        <v>40</v>
      </c>
      <c r="D29" s="170" t="s">
        <v>39</v>
      </c>
      <c r="E29" s="170"/>
      <c r="F29" s="24"/>
      <c r="G29" s="132">
        <f t="shared" si="0"/>
        <v>0</v>
      </c>
      <c r="H29" s="136"/>
      <c r="I29" s="136"/>
      <c r="J29" s="136"/>
      <c r="K29" s="136"/>
      <c r="L29" s="136"/>
      <c r="M29" s="136"/>
      <c r="N29" s="136"/>
      <c r="O29" s="136"/>
      <c r="P29" s="136"/>
      <c r="Q29" s="178"/>
      <c r="R29" s="22"/>
      <c r="S29" s="114"/>
    </row>
    <row r="30" spans="2:19" ht="12" customHeight="1" x14ac:dyDescent="0.25">
      <c r="B30" s="125"/>
      <c r="C30" s="128"/>
      <c r="D30" s="126"/>
      <c r="E30" s="126"/>
      <c r="F30" s="126"/>
      <c r="G30" s="126"/>
      <c r="H30" s="124"/>
      <c r="I30" s="124"/>
      <c r="J30" s="124"/>
      <c r="K30" s="124"/>
      <c r="L30" s="124"/>
      <c r="M30" s="124"/>
      <c r="N30" s="124"/>
      <c r="O30" s="124"/>
      <c r="P30" s="124"/>
      <c r="Q30" s="179"/>
      <c r="R30" s="126"/>
      <c r="S30" s="127"/>
    </row>
    <row r="31" spans="2:19" ht="13.8" x14ac:dyDescent="0.25"/>
    <row r="32" spans="2:19" ht="12" customHeight="1" x14ac:dyDescent="0.25">
      <c r="B32" s="106"/>
      <c r="C32" s="107"/>
      <c r="D32" s="107"/>
      <c r="E32" s="107"/>
      <c r="F32" s="107"/>
      <c r="G32" s="107"/>
      <c r="H32" s="107"/>
      <c r="I32" s="107"/>
      <c r="J32" s="107"/>
      <c r="K32" s="107"/>
      <c r="L32" s="107"/>
      <c r="M32" s="107"/>
      <c r="N32" s="107"/>
      <c r="O32" s="107"/>
      <c r="P32" s="107"/>
      <c r="Q32" s="109"/>
      <c r="R32" s="104"/>
    </row>
    <row r="33" spans="2:18" ht="21" customHeight="1" x14ac:dyDescent="0.25">
      <c r="B33" s="134"/>
      <c r="C33" s="171" t="s">
        <v>72</v>
      </c>
      <c r="D33" s="171"/>
      <c r="E33" s="171"/>
      <c r="F33" s="113"/>
      <c r="G33" s="130" t="s">
        <v>69</v>
      </c>
      <c r="H33" s="172" t="s">
        <v>73</v>
      </c>
      <c r="I33" s="172"/>
      <c r="J33" s="172"/>
      <c r="K33" s="172"/>
      <c r="L33" s="172"/>
      <c r="M33" s="172"/>
      <c r="N33" s="172"/>
      <c r="O33" s="172"/>
      <c r="P33" s="172"/>
      <c r="Q33" s="111"/>
      <c r="R33" s="104"/>
    </row>
    <row r="34" spans="2:18" ht="25.5" customHeight="1" x14ac:dyDescent="0.25">
      <c r="B34" s="134"/>
      <c r="C34" s="139" t="s">
        <v>42</v>
      </c>
      <c r="D34" s="170" t="s">
        <v>41</v>
      </c>
      <c r="E34" s="170"/>
      <c r="F34" s="113"/>
      <c r="G34" s="25"/>
      <c r="H34" s="174"/>
      <c r="I34" s="174"/>
      <c r="J34" s="174"/>
      <c r="K34" s="174"/>
      <c r="L34" s="174"/>
      <c r="M34" s="174"/>
      <c r="N34" s="174"/>
      <c r="O34" s="174"/>
      <c r="P34" s="174"/>
      <c r="Q34" s="111"/>
      <c r="R34" s="104"/>
    </row>
    <row r="35" spans="2:18" ht="16.5" customHeight="1" x14ac:dyDescent="0.25">
      <c r="B35" s="110"/>
      <c r="C35" s="133" t="s">
        <v>44</v>
      </c>
      <c r="D35" s="173" t="s">
        <v>43</v>
      </c>
      <c r="E35" s="173"/>
      <c r="F35" s="24"/>
      <c r="G35" s="25"/>
      <c r="H35" s="174"/>
      <c r="I35" s="174"/>
      <c r="J35" s="174"/>
      <c r="K35" s="174"/>
      <c r="L35" s="174"/>
      <c r="M35" s="174"/>
      <c r="N35" s="174"/>
      <c r="O35" s="174"/>
      <c r="P35" s="174"/>
      <c r="Q35" s="114"/>
      <c r="R35" s="104"/>
    </row>
    <row r="36" spans="2:18" ht="24" customHeight="1" x14ac:dyDescent="0.25">
      <c r="B36" s="110"/>
      <c r="C36" s="139" t="s">
        <v>46</v>
      </c>
      <c r="D36" s="170" t="s">
        <v>45</v>
      </c>
      <c r="E36" s="170"/>
      <c r="F36" s="24"/>
      <c r="G36" s="25"/>
      <c r="H36" s="174"/>
      <c r="I36" s="174"/>
      <c r="J36" s="174"/>
      <c r="K36" s="174"/>
      <c r="L36" s="174"/>
      <c r="M36" s="174"/>
      <c r="N36" s="174"/>
      <c r="O36" s="174"/>
      <c r="P36" s="174"/>
      <c r="Q36" s="114"/>
      <c r="R36" s="104"/>
    </row>
    <row r="37" spans="2:18" ht="17.25" customHeight="1" x14ac:dyDescent="0.25">
      <c r="B37" s="110"/>
      <c r="C37" s="133" t="s">
        <v>48</v>
      </c>
      <c r="D37" s="173" t="s">
        <v>47</v>
      </c>
      <c r="E37" s="173"/>
      <c r="F37" s="24"/>
      <c r="G37" s="25"/>
      <c r="H37" s="174"/>
      <c r="I37" s="174"/>
      <c r="J37" s="174"/>
      <c r="K37" s="174"/>
      <c r="L37" s="174"/>
      <c r="M37" s="174"/>
      <c r="N37" s="174"/>
      <c r="O37" s="174"/>
      <c r="P37" s="174"/>
      <c r="Q37" s="114"/>
      <c r="R37" s="104"/>
    </row>
    <row r="38" spans="2:18" ht="12" customHeight="1" x14ac:dyDescent="0.25">
      <c r="B38" s="125"/>
      <c r="C38" s="128"/>
      <c r="D38" s="126"/>
      <c r="E38" s="126"/>
      <c r="F38" s="126"/>
      <c r="G38" s="126"/>
      <c r="H38" s="124"/>
      <c r="I38" s="124"/>
      <c r="J38" s="124"/>
      <c r="K38" s="124"/>
      <c r="L38" s="124"/>
      <c r="M38" s="124"/>
      <c r="N38" s="124"/>
      <c r="O38" s="124"/>
      <c r="P38" s="124"/>
      <c r="Q38" s="127"/>
      <c r="R38" s="104"/>
    </row>
    <row r="39" spans="2:18" ht="13.8" x14ac:dyDescent="0.25"/>
    <row r="40" spans="2:18" ht="12" customHeight="1" x14ac:dyDescent="0.25">
      <c r="B40" s="106"/>
      <c r="C40" s="107"/>
      <c r="D40" s="107"/>
      <c r="E40" s="107"/>
      <c r="F40" s="107"/>
      <c r="G40" s="107"/>
      <c r="H40" s="107"/>
      <c r="I40" s="107"/>
      <c r="J40" s="107"/>
      <c r="K40" s="107"/>
      <c r="L40" s="107"/>
      <c r="M40" s="107"/>
      <c r="N40" s="107"/>
      <c r="O40" s="107"/>
      <c r="P40" s="107"/>
      <c r="Q40" s="109"/>
      <c r="R40" s="104"/>
    </row>
    <row r="41" spans="2:18" ht="21" customHeight="1" x14ac:dyDescent="0.25">
      <c r="B41" s="110"/>
      <c r="C41" s="171" t="s">
        <v>70</v>
      </c>
      <c r="D41" s="171"/>
      <c r="E41" s="171"/>
      <c r="F41" s="113"/>
      <c r="G41" s="130" t="s">
        <v>69</v>
      </c>
      <c r="H41" s="172" t="s">
        <v>73</v>
      </c>
      <c r="I41" s="172"/>
      <c r="J41" s="172"/>
      <c r="K41" s="172"/>
      <c r="L41" s="172"/>
      <c r="M41" s="172"/>
      <c r="N41" s="172"/>
      <c r="O41" s="172"/>
      <c r="P41" s="172"/>
      <c r="Q41" s="111"/>
      <c r="R41" s="104"/>
    </row>
    <row r="42" spans="2:18" ht="19.5" customHeight="1" x14ac:dyDescent="0.25">
      <c r="B42" s="110"/>
      <c r="C42" s="137" t="s">
        <v>49</v>
      </c>
      <c r="D42" s="175" t="s">
        <v>50</v>
      </c>
      <c r="E42" s="175"/>
      <c r="F42" s="129"/>
      <c r="G42" s="27"/>
      <c r="H42" s="174"/>
      <c r="I42" s="174"/>
      <c r="J42" s="174"/>
      <c r="K42" s="174"/>
      <c r="L42" s="174"/>
      <c r="M42" s="174"/>
      <c r="N42" s="174"/>
      <c r="O42" s="174"/>
      <c r="P42" s="174"/>
      <c r="Q42" s="111"/>
      <c r="R42" s="104"/>
    </row>
    <row r="43" spans="2:18" ht="19.5" customHeight="1" x14ac:dyDescent="0.25">
      <c r="B43" s="110"/>
      <c r="C43" s="137" t="s">
        <v>51</v>
      </c>
      <c r="D43" s="175" t="s">
        <v>52</v>
      </c>
      <c r="E43" s="175"/>
      <c r="F43" s="129"/>
      <c r="G43" s="27"/>
      <c r="H43" s="174"/>
      <c r="I43" s="174"/>
      <c r="J43" s="174"/>
      <c r="K43" s="174"/>
      <c r="L43" s="174"/>
      <c r="M43" s="174"/>
      <c r="N43" s="174"/>
      <c r="O43" s="174"/>
      <c r="P43" s="174"/>
      <c r="Q43" s="114"/>
      <c r="R43" s="104"/>
    </row>
    <row r="44" spans="2:18" ht="19.5" customHeight="1" x14ac:dyDescent="0.25">
      <c r="B44" s="110"/>
      <c r="C44" s="137" t="s">
        <v>54</v>
      </c>
      <c r="D44" s="175" t="s">
        <v>53</v>
      </c>
      <c r="E44" s="175"/>
      <c r="F44" s="24"/>
      <c r="G44" s="27"/>
      <c r="H44" s="174"/>
      <c r="I44" s="174"/>
      <c r="J44" s="174"/>
      <c r="K44" s="174"/>
      <c r="L44" s="174"/>
      <c r="M44" s="174"/>
      <c r="N44" s="174"/>
      <c r="O44" s="174"/>
      <c r="P44" s="174"/>
      <c r="Q44" s="114"/>
      <c r="R44" s="104"/>
    </row>
    <row r="45" spans="2:18" ht="19.5" customHeight="1" x14ac:dyDescent="0.25">
      <c r="B45" s="110"/>
      <c r="C45" s="137" t="s">
        <v>56</v>
      </c>
      <c r="D45" s="175" t="s">
        <v>55</v>
      </c>
      <c r="E45" s="175"/>
      <c r="F45" s="24"/>
      <c r="G45" s="27"/>
      <c r="H45" s="174"/>
      <c r="I45" s="174"/>
      <c r="J45" s="174"/>
      <c r="K45" s="174"/>
      <c r="L45" s="174"/>
      <c r="M45" s="174"/>
      <c r="N45" s="174"/>
      <c r="O45" s="174"/>
      <c r="P45" s="174"/>
      <c r="Q45" s="114"/>
      <c r="R45" s="104"/>
    </row>
    <row r="46" spans="2:18" ht="19.5" customHeight="1" x14ac:dyDescent="0.25">
      <c r="B46" s="110"/>
      <c r="C46" s="137" t="s">
        <v>58</v>
      </c>
      <c r="D46" s="175" t="s">
        <v>57</v>
      </c>
      <c r="E46" s="175"/>
      <c r="F46" s="24"/>
      <c r="G46" s="27"/>
      <c r="H46" s="174"/>
      <c r="I46" s="174"/>
      <c r="J46" s="174"/>
      <c r="K46" s="174"/>
      <c r="L46" s="174"/>
      <c r="M46" s="174"/>
      <c r="N46" s="174"/>
      <c r="O46" s="174"/>
      <c r="P46" s="174"/>
      <c r="Q46" s="114"/>
      <c r="R46" s="104"/>
    </row>
    <row r="47" spans="2:18" ht="19.5" customHeight="1" x14ac:dyDescent="0.25">
      <c r="B47" s="110"/>
      <c r="C47" s="137" t="s">
        <v>60</v>
      </c>
      <c r="D47" s="175" t="s">
        <v>59</v>
      </c>
      <c r="E47" s="175"/>
      <c r="F47" s="24"/>
      <c r="G47" s="27"/>
      <c r="H47" s="174"/>
      <c r="I47" s="174"/>
      <c r="J47" s="174"/>
      <c r="K47" s="174"/>
      <c r="L47" s="174"/>
      <c r="M47" s="174"/>
      <c r="N47" s="174"/>
      <c r="O47" s="174"/>
      <c r="P47" s="174"/>
      <c r="Q47" s="114"/>
      <c r="R47" s="104"/>
    </row>
    <row r="48" spans="2:18" ht="24" customHeight="1" x14ac:dyDescent="0.25">
      <c r="B48" s="110"/>
      <c r="C48" s="137" t="s">
        <v>62</v>
      </c>
      <c r="D48" s="175" t="s">
        <v>61</v>
      </c>
      <c r="E48" s="175"/>
      <c r="F48" s="24"/>
      <c r="G48" s="27"/>
      <c r="H48" s="174"/>
      <c r="I48" s="174"/>
      <c r="J48" s="174"/>
      <c r="K48" s="174"/>
      <c r="L48" s="174"/>
      <c r="M48" s="174"/>
      <c r="N48" s="174"/>
      <c r="O48" s="174"/>
      <c r="P48" s="174"/>
      <c r="Q48" s="111"/>
      <c r="R48" s="104"/>
    </row>
    <row r="49" spans="2:18" ht="19.5" customHeight="1" x14ac:dyDescent="0.25">
      <c r="B49" s="110"/>
      <c r="C49" s="137" t="s">
        <v>64</v>
      </c>
      <c r="D49" s="175" t="s">
        <v>63</v>
      </c>
      <c r="E49" s="175"/>
      <c r="F49" s="24"/>
      <c r="G49" s="27"/>
      <c r="H49" s="174"/>
      <c r="I49" s="174"/>
      <c r="J49" s="174"/>
      <c r="K49" s="174"/>
      <c r="L49" s="174"/>
      <c r="M49" s="174"/>
      <c r="N49" s="174"/>
      <c r="O49" s="174"/>
      <c r="P49" s="174"/>
      <c r="Q49" s="111"/>
      <c r="R49" s="104"/>
    </row>
    <row r="50" spans="2:18" ht="19.5" customHeight="1" x14ac:dyDescent="0.25">
      <c r="B50" s="110"/>
      <c r="C50" s="137" t="s">
        <v>66</v>
      </c>
      <c r="D50" s="175" t="s">
        <v>65</v>
      </c>
      <c r="E50" s="175"/>
      <c r="F50" s="21"/>
      <c r="G50" s="27"/>
      <c r="H50" s="174"/>
      <c r="I50" s="174"/>
      <c r="J50" s="174"/>
      <c r="K50" s="174"/>
      <c r="L50" s="174"/>
      <c r="M50" s="174"/>
      <c r="N50" s="174"/>
      <c r="O50" s="174"/>
      <c r="P50" s="174"/>
      <c r="Q50" s="114"/>
      <c r="R50" s="104"/>
    </row>
    <row r="51" spans="2:18" ht="19.5" customHeight="1" x14ac:dyDescent="0.25">
      <c r="B51" s="110"/>
      <c r="C51" s="137" t="s">
        <v>68</v>
      </c>
      <c r="D51" s="175" t="s">
        <v>67</v>
      </c>
      <c r="E51" s="175"/>
      <c r="F51" s="24"/>
      <c r="G51" s="27"/>
      <c r="H51" s="174"/>
      <c r="I51" s="174"/>
      <c r="J51" s="174"/>
      <c r="K51" s="174"/>
      <c r="L51" s="174"/>
      <c r="M51" s="174"/>
      <c r="N51" s="174"/>
      <c r="O51" s="174"/>
      <c r="P51" s="174"/>
      <c r="Q51" s="114"/>
      <c r="R51" s="104"/>
    </row>
    <row r="52" spans="2:18" ht="12" customHeight="1" x14ac:dyDescent="0.25">
      <c r="B52" s="125"/>
      <c r="C52" s="126"/>
      <c r="D52" s="126"/>
      <c r="E52" s="126"/>
      <c r="F52" s="126"/>
      <c r="G52" s="126"/>
      <c r="H52" s="126"/>
      <c r="I52" s="126"/>
      <c r="J52" s="126"/>
      <c r="K52" s="126"/>
      <c r="L52" s="126"/>
      <c r="M52" s="126"/>
      <c r="N52" s="126"/>
      <c r="O52" s="126"/>
      <c r="P52" s="126"/>
      <c r="Q52" s="127"/>
      <c r="R52" s="104"/>
    </row>
    <row r="53" spans="2:18" ht="13.8" x14ac:dyDescent="0.25"/>
    <row r="54" spans="2:18" ht="18" customHeight="1" x14ac:dyDescent="0.25">
      <c r="E54" s="105"/>
      <c r="F54" s="104"/>
      <c r="G54" s="105"/>
      <c r="R54" s="104"/>
    </row>
    <row r="55" spans="2:18" ht="18" customHeight="1" x14ac:dyDescent="0.25">
      <c r="E55" s="105"/>
      <c r="F55" s="104"/>
      <c r="G55" s="105"/>
      <c r="R55" s="104"/>
    </row>
    <row r="56" spans="2:18" ht="18.75" customHeight="1" x14ac:dyDescent="0.25">
      <c r="E56" s="105"/>
      <c r="F56" s="104"/>
      <c r="G56" s="105"/>
      <c r="R56" s="104"/>
    </row>
    <row r="57" spans="2:18" ht="13.8" x14ac:dyDescent="0.25">
      <c r="E57" s="105"/>
      <c r="F57" s="104"/>
      <c r="G57" s="105"/>
      <c r="R57" s="104"/>
    </row>
    <row r="58" spans="2:18" ht="18.75" customHeight="1" x14ac:dyDescent="0.25">
      <c r="E58" s="105"/>
      <c r="F58" s="104"/>
      <c r="G58" s="105"/>
      <c r="R58" s="104"/>
    </row>
    <row r="59" spans="2:18" ht="33" customHeight="1" x14ac:dyDescent="0.25">
      <c r="E59" s="105"/>
      <c r="F59" s="104"/>
      <c r="G59" s="105"/>
      <c r="R59" s="104"/>
    </row>
    <row r="60" spans="2:18" ht="18.75" customHeight="1" x14ac:dyDescent="0.25">
      <c r="E60" s="105"/>
      <c r="F60" s="104"/>
      <c r="G60" s="105"/>
      <c r="R60" s="104"/>
    </row>
    <row r="61" spans="2:18" ht="13.8" x14ac:dyDescent="0.25">
      <c r="E61" s="105"/>
      <c r="F61" s="104"/>
      <c r="G61" s="105"/>
      <c r="R61" s="104"/>
    </row>
    <row r="62" spans="2:18" ht="13.8" x14ac:dyDescent="0.25">
      <c r="E62" s="105"/>
      <c r="F62" s="104"/>
      <c r="G62" s="105"/>
      <c r="R62" s="104"/>
    </row>
    <row r="63" spans="2:18" ht="18.75" customHeight="1" x14ac:dyDescent="0.25">
      <c r="E63" s="105"/>
      <c r="F63" s="104"/>
      <c r="G63" s="105"/>
      <c r="R63" s="104"/>
    </row>
  </sheetData>
  <sheetProtection algorithmName="SHA-512" hashValue="tWwitjG6SK4uh7I702HyEnXHsoEGAdfCl+5wvyzaCnHoRCHxSe8wKfiyJNqxfBis2LNlgDvkLBdKq4OYmq8hUQ==" saltValue="PyiT8XjLvwhA+8Z/i3vjuA==" spinCount="100000" sheet="1" formatCells="0" formatRows="0" selectLockedCells="1"/>
  <mergeCells count="56">
    <mergeCell ref="C3:E3"/>
    <mergeCell ref="C5:E5"/>
    <mergeCell ref="C6:D6"/>
    <mergeCell ref="C7:D7"/>
    <mergeCell ref="C8:D8"/>
    <mergeCell ref="C9:D9"/>
    <mergeCell ref="C10:D10"/>
    <mergeCell ref="C11:D11"/>
    <mergeCell ref="C12:D12"/>
    <mergeCell ref="I6:O13"/>
    <mergeCell ref="Q21:Q30"/>
    <mergeCell ref="C22:E22"/>
    <mergeCell ref="D23:E23"/>
    <mergeCell ref="D24:E24"/>
    <mergeCell ref="D25:E25"/>
    <mergeCell ref="H33:P33"/>
    <mergeCell ref="C13:D13"/>
    <mergeCell ref="C15:E15"/>
    <mergeCell ref="C16:D16"/>
    <mergeCell ref="C17:D17"/>
    <mergeCell ref="C18:D18"/>
    <mergeCell ref="D26:E26"/>
    <mergeCell ref="D27:E27"/>
    <mergeCell ref="D28:E28"/>
    <mergeCell ref="D29:E29"/>
    <mergeCell ref="C33:E33"/>
    <mergeCell ref="D34:E34"/>
    <mergeCell ref="H34:P34"/>
    <mergeCell ref="D35:E35"/>
    <mergeCell ref="H35:P35"/>
    <mergeCell ref="D36:E36"/>
    <mergeCell ref="H36:P36"/>
    <mergeCell ref="D37:E37"/>
    <mergeCell ref="H37:P37"/>
    <mergeCell ref="C41:E41"/>
    <mergeCell ref="H41:P41"/>
    <mergeCell ref="D42:E42"/>
    <mergeCell ref="H42:P42"/>
    <mergeCell ref="D43:E43"/>
    <mergeCell ref="H43:P43"/>
    <mergeCell ref="D44:E44"/>
    <mergeCell ref="H44:P44"/>
    <mergeCell ref="D45:E45"/>
    <mergeCell ref="H45:P45"/>
    <mergeCell ref="D46:E46"/>
    <mergeCell ref="H46:P46"/>
    <mergeCell ref="D47:E47"/>
    <mergeCell ref="H47:P47"/>
    <mergeCell ref="D48:E48"/>
    <mergeCell ref="H48:P48"/>
    <mergeCell ref="D49:E49"/>
    <mergeCell ref="H49:P49"/>
    <mergeCell ref="D50:E50"/>
    <mergeCell ref="H50:P50"/>
    <mergeCell ref="D51:E51"/>
    <mergeCell ref="H51:P51"/>
  </mergeCells>
  <conditionalFormatting sqref="D42:D51">
    <cfRule type="expression" dxfId="31" priority="1" stopIfTrue="1">
      <formula>LEFT(D42,7)="Bereich"</formula>
    </cfRule>
    <cfRule type="expression" dxfId="30" priority="2" stopIfTrue="1">
      <formula>LEFT(D42,5)="davon"</formula>
    </cfRule>
  </conditionalFormatting>
  <dataValidations count="1">
    <dataValidation type="list" allowBlank="1" showInputMessage="1" showErrorMessage="1" promptTitle="Dropdown-Menü" prompt="Bitte aus dem Dropdown-Menü auswählen!" sqref="WVW983034:WVZ983035 WCE983034:WCH983035 VSI983034:VSL983035 VIM983034:VIP983035 UYQ983034:UYT983035 UOU983034:UOX983035 UEY983034:UFB983035 TVC983034:TVF983035 TLG983034:TLJ983035 TBK983034:TBN983035 SRO983034:SRR983035 SHS983034:SHV983035 RXW983034:RXZ983035 ROA983034:ROD983035 REE983034:REH983035 QUI983034:QUL983035 QKM983034:QKP983035 QAQ983034:QAT983035 PQU983034:PQX983035 PGY983034:PHB983035 OXC983034:OXF983035 ONG983034:ONJ983035 ODK983034:ODN983035 NTO983034:NTR983035 NJS983034:NJV983035 MZW983034:MZZ983035 MQA983034:MQD983035 MGE983034:MGH983035 LWI983034:LWL983035 LMM983034:LMP983035 LCQ983034:LCT983035 KSU983034:KSX983035 KIY983034:KJB983035 JZC983034:JZF983035 JPG983034:JPJ983035 JFK983034:JFN983035 IVO983034:IVR983035 ILS983034:ILV983035 IBW983034:IBZ983035 HSA983034:HSD983035 HIE983034:HIH983035 GYI983034:GYL983035 GOM983034:GOP983035 GEQ983034:GET983035 FUU983034:FUX983035 FKY983034:FLB983035 FBC983034:FBF983035 ERG983034:ERJ983035 EHK983034:EHN983035 DXO983034:DXR983035 DNS983034:DNV983035 DDW983034:DDZ983035 CUA983034:CUD983035 CKE983034:CKH983035 CAI983034:CAL983035 BQM983034:BQP983035 BGQ983034:BGT983035 AWU983034:AWX983035 AMY983034:ANB983035 ADC983034:ADF983035 TG983034:TJ983035 JK983034:JN983035 WVW917498:WVZ917499 WMA917498:WMD917499 WCE917498:WCH917499 VSI917498:VSL917499 VIM917498:VIP917499 UYQ917498:UYT917499 UOU917498:UOX917499 UEY917498:UFB917499 TVC917498:TVF917499 TLG917498:TLJ917499 TBK917498:TBN917499 SRO917498:SRR917499 SHS917498:SHV917499 RXW917498:RXZ917499 ROA917498:ROD917499 REE917498:REH917499 QUI917498:QUL917499 QKM917498:QKP917499 QAQ917498:QAT917499 PQU917498:PQX917499 PGY917498:PHB917499 OXC917498:OXF917499 ONG917498:ONJ917499 ODK917498:ODN917499 NTO917498:NTR917499 NJS917498:NJV917499 MZW917498:MZZ917499 MQA917498:MQD917499 MGE917498:MGH917499 LWI917498:LWL917499 LMM917498:LMP917499 LCQ917498:LCT917499 KSU917498:KSX917499 KIY917498:KJB917499 JZC917498:JZF917499 JPG917498:JPJ917499 JFK917498:JFN917499 IVO917498:IVR917499 ILS917498:ILV917499 IBW917498:IBZ917499 HSA917498:HSD917499 HIE917498:HIH917499 GYI917498:GYL917499 GOM917498:GOP917499 GEQ917498:GET917499 FUU917498:FUX917499 FKY917498:FLB917499 FBC917498:FBF917499 ERG917498:ERJ917499 EHK917498:EHN917499 DXO917498:DXR917499 DNS917498:DNV917499 DDW917498:DDZ917499 CUA917498:CUD917499 CKE917498:CKH917499 CAI917498:CAL917499 BQM917498:BQP917499 BGQ917498:BGT917499 AWU917498:AWX917499 AMY917498:ANB917499 ADC917498:ADF917499 TG917498:TJ917499 JK917498:JN917499 WVW851962:WVZ851963 WMA851962:WMD851963 WCE851962:WCH851963 VSI851962:VSL851963 VIM851962:VIP851963 UYQ851962:UYT851963 UOU851962:UOX851963 UEY851962:UFB851963 TVC851962:TVF851963 TLG851962:TLJ851963 TBK851962:TBN851963 SRO851962:SRR851963 SHS851962:SHV851963 RXW851962:RXZ851963 ROA851962:ROD851963 REE851962:REH851963 QUI851962:QUL851963 QKM851962:QKP851963 QAQ851962:QAT851963 PQU851962:PQX851963 PGY851962:PHB851963 OXC851962:OXF851963 ONG851962:ONJ851963 ODK851962:ODN851963 NTO851962:NTR851963 NJS851962:NJV851963 MZW851962:MZZ851963 MQA851962:MQD851963 MGE851962:MGH851963 LWI851962:LWL851963 LMM851962:LMP851963 LCQ851962:LCT851963 KSU851962:KSX851963 KIY851962:KJB851963 JZC851962:JZF851963 JPG851962:JPJ851963 JFK851962:JFN851963 IVO851962:IVR851963 ILS851962:ILV851963 IBW851962:IBZ851963 HSA851962:HSD851963 HIE851962:HIH851963 GYI851962:GYL851963 GOM851962:GOP851963 GEQ851962:GET851963 FUU851962:FUX851963 FKY851962:FLB851963 FBC851962:FBF851963 ERG851962:ERJ851963 EHK851962:EHN851963 DXO851962:DXR851963 DNS851962:DNV851963 DDW851962:DDZ851963 CUA851962:CUD851963 CKE851962:CKH851963 CAI851962:CAL851963 BQM851962:BQP851963 BGQ851962:BGT851963 AWU851962:AWX851963 AMY851962:ANB851963 ADC851962:ADF851963 TG851962:TJ851963 JK851962:JN851963 WVW786426:WVZ786427 WMA786426:WMD786427 WCE786426:WCH786427 VSI786426:VSL786427 VIM786426:VIP786427 UYQ786426:UYT786427 UOU786426:UOX786427 UEY786426:UFB786427 TVC786426:TVF786427 TLG786426:TLJ786427 TBK786426:TBN786427 SRO786426:SRR786427 SHS786426:SHV786427 RXW786426:RXZ786427 ROA786426:ROD786427 REE786426:REH786427 QUI786426:QUL786427 QKM786426:QKP786427 QAQ786426:QAT786427 PQU786426:PQX786427 PGY786426:PHB786427 OXC786426:OXF786427 ONG786426:ONJ786427 ODK786426:ODN786427 NTO786426:NTR786427 NJS786426:NJV786427 MZW786426:MZZ786427 MQA786426:MQD786427 MGE786426:MGH786427 LWI786426:LWL786427 LMM786426:LMP786427 LCQ786426:LCT786427 KSU786426:KSX786427 KIY786426:KJB786427 JZC786426:JZF786427 JPG786426:JPJ786427 JFK786426:JFN786427 IVO786426:IVR786427 ILS786426:ILV786427 IBW786426:IBZ786427 HSA786426:HSD786427 HIE786426:HIH786427 GYI786426:GYL786427 GOM786426:GOP786427 GEQ786426:GET786427 FUU786426:FUX786427 FKY786426:FLB786427 FBC786426:FBF786427 ERG786426:ERJ786427 EHK786426:EHN786427 DXO786426:DXR786427 DNS786426:DNV786427 DDW786426:DDZ786427 CUA786426:CUD786427 CKE786426:CKH786427 CAI786426:CAL786427 BQM786426:BQP786427 BGQ786426:BGT786427 AWU786426:AWX786427 AMY786426:ANB786427 ADC786426:ADF786427 TG786426:TJ786427 JK786426:JN786427 WVW720890:WVZ720891 WMA720890:WMD720891 WCE720890:WCH720891 VSI720890:VSL720891 VIM720890:VIP720891 UYQ720890:UYT720891 UOU720890:UOX720891 UEY720890:UFB720891 TVC720890:TVF720891 TLG720890:TLJ720891 TBK720890:TBN720891 SRO720890:SRR720891 SHS720890:SHV720891 RXW720890:RXZ720891 ROA720890:ROD720891 REE720890:REH720891 QUI720890:QUL720891 QKM720890:QKP720891 QAQ720890:QAT720891 PQU720890:PQX720891 PGY720890:PHB720891 OXC720890:OXF720891 ONG720890:ONJ720891 ODK720890:ODN720891 NTO720890:NTR720891 NJS720890:NJV720891 MZW720890:MZZ720891 MQA720890:MQD720891 MGE720890:MGH720891 LWI720890:LWL720891 LMM720890:LMP720891 LCQ720890:LCT720891 KSU720890:KSX720891 KIY720890:KJB720891 JZC720890:JZF720891 JPG720890:JPJ720891 JFK720890:JFN720891 IVO720890:IVR720891 ILS720890:ILV720891 IBW720890:IBZ720891 HSA720890:HSD720891 HIE720890:HIH720891 GYI720890:GYL720891 GOM720890:GOP720891 GEQ720890:GET720891 FUU720890:FUX720891 FKY720890:FLB720891 FBC720890:FBF720891 ERG720890:ERJ720891 EHK720890:EHN720891 DXO720890:DXR720891 DNS720890:DNV720891 DDW720890:DDZ720891 CUA720890:CUD720891 CKE720890:CKH720891 CAI720890:CAL720891 BQM720890:BQP720891 BGQ720890:BGT720891 AWU720890:AWX720891 AMY720890:ANB720891 ADC720890:ADF720891 TG720890:TJ720891 JK720890:JN720891 WVW655354:WVZ655355 WMA655354:WMD655355 WCE655354:WCH655355 VSI655354:VSL655355 VIM655354:VIP655355 UYQ655354:UYT655355 UOU655354:UOX655355 UEY655354:UFB655355 TVC655354:TVF655355 TLG655354:TLJ655355 TBK655354:TBN655355 SRO655354:SRR655355 SHS655354:SHV655355 RXW655354:RXZ655355 ROA655354:ROD655355 REE655354:REH655355 QUI655354:QUL655355 QKM655354:QKP655355 QAQ655354:QAT655355 PQU655354:PQX655355 PGY655354:PHB655355 OXC655354:OXF655355 ONG655354:ONJ655355 ODK655354:ODN655355 NTO655354:NTR655355 NJS655354:NJV655355 MZW655354:MZZ655355 MQA655354:MQD655355 MGE655354:MGH655355 LWI655354:LWL655355 LMM655354:LMP655355 LCQ655354:LCT655355 KSU655354:KSX655355 KIY655354:KJB655355 JZC655354:JZF655355 JPG655354:JPJ655355 JFK655354:JFN655355 IVO655354:IVR655355 ILS655354:ILV655355 IBW655354:IBZ655355 HSA655354:HSD655355 HIE655354:HIH655355 GYI655354:GYL655355 GOM655354:GOP655355 GEQ655354:GET655355 FUU655354:FUX655355 FKY655354:FLB655355 FBC655354:FBF655355 ERG655354:ERJ655355 EHK655354:EHN655355 DXO655354:DXR655355 DNS655354:DNV655355 DDW655354:DDZ655355 CUA655354:CUD655355 CKE655354:CKH655355 CAI655354:CAL655355 BQM655354:BQP655355 BGQ655354:BGT655355 AWU655354:AWX655355 AMY655354:ANB655355 ADC655354:ADF655355 TG655354:TJ655355 JK655354:JN655355 WVW589818:WVZ589819 WMA589818:WMD589819 WCE589818:WCH589819 VSI589818:VSL589819 VIM589818:VIP589819 UYQ589818:UYT589819 UOU589818:UOX589819 UEY589818:UFB589819 TVC589818:TVF589819 TLG589818:TLJ589819 TBK589818:TBN589819 SRO589818:SRR589819 SHS589818:SHV589819 RXW589818:RXZ589819 ROA589818:ROD589819 REE589818:REH589819 QUI589818:QUL589819 QKM589818:QKP589819 QAQ589818:QAT589819 PQU589818:PQX589819 PGY589818:PHB589819 OXC589818:OXF589819 ONG589818:ONJ589819 ODK589818:ODN589819 NTO589818:NTR589819 NJS589818:NJV589819 MZW589818:MZZ589819 MQA589818:MQD589819 MGE589818:MGH589819 LWI589818:LWL589819 LMM589818:LMP589819 LCQ589818:LCT589819 KSU589818:KSX589819 KIY589818:KJB589819 JZC589818:JZF589819 JPG589818:JPJ589819 JFK589818:JFN589819 IVO589818:IVR589819 ILS589818:ILV589819 IBW589818:IBZ589819 HSA589818:HSD589819 HIE589818:HIH589819 GYI589818:GYL589819 GOM589818:GOP589819 GEQ589818:GET589819 FUU589818:FUX589819 FKY589818:FLB589819 FBC589818:FBF589819 ERG589818:ERJ589819 EHK589818:EHN589819 DXO589818:DXR589819 DNS589818:DNV589819 DDW589818:DDZ589819 CUA589818:CUD589819 CKE589818:CKH589819 CAI589818:CAL589819 BQM589818:BQP589819 BGQ589818:BGT589819 AWU589818:AWX589819 AMY589818:ANB589819 ADC589818:ADF589819 TG589818:TJ589819 JK589818:JN589819 WVW524282:WVZ524283 WMA524282:WMD524283 WCE524282:WCH524283 VSI524282:VSL524283 VIM524282:VIP524283 UYQ524282:UYT524283 UOU524282:UOX524283 UEY524282:UFB524283 TVC524282:TVF524283 TLG524282:TLJ524283 TBK524282:TBN524283 SRO524282:SRR524283 SHS524282:SHV524283 RXW524282:RXZ524283 ROA524282:ROD524283 REE524282:REH524283 QUI524282:QUL524283 QKM524282:QKP524283 QAQ524282:QAT524283 PQU524282:PQX524283 PGY524282:PHB524283 OXC524282:OXF524283 ONG524282:ONJ524283 ODK524282:ODN524283 NTO524282:NTR524283 NJS524282:NJV524283 MZW524282:MZZ524283 MQA524282:MQD524283 MGE524282:MGH524283 LWI524282:LWL524283 LMM524282:LMP524283 LCQ524282:LCT524283 KSU524282:KSX524283 KIY524282:KJB524283 JZC524282:JZF524283 JPG524282:JPJ524283 JFK524282:JFN524283 IVO524282:IVR524283 ILS524282:ILV524283 IBW524282:IBZ524283 HSA524282:HSD524283 HIE524282:HIH524283 GYI524282:GYL524283 GOM524282:GOP524283 GEQ524282:GET524283 FUU524282:FUX524283 FKY524282:FLB524283 FBC524282:FBF524283 ERG524282:ERJ524283 EHK524282:EHN524283 DXO524282:DXR524283 DNS524282:DNV524283 DDW524282:DDZ524283 CUA524282:CUD524283 CKE524282:CKH524283 CAI524282:CAL524283 BQM524282:BQP524283 BGQ524282:BGT524283 AWU524282:AWX524283 AMY524282:ANB524283 ADC524282:ADF524283 TG524282:TJ524283 JK524282:JN524283 WVW458746:WVZ458747 WMA458746:WMD458747 WCE458746:WCH458747 VSI458746:VSL458747 VIM458746:VIP458747 UYQ458746:UYT458747 UOU458746:UOX458747 UEY458746:UFB458747 TVC458746:TVF458747 TLG458746:TLJ458747 TBK458746:TBN458747 SRO458746:SRR458747 SHS458746:SHV458747 RXW458746:RXZ458747 ROA458746:ROD458747 REE458746:REH458747 QUI458746:QUL458747 QKM458746:QKP458747 QAQ458746:QAT458747 PQU458746:PQX458747 PGY458746:PHB458747 OXC458746:OXF458747 ONG458746:ONJ458747 ODK458746:ODN458747 NTO458746:NTR458747 NJS458746:NJV458747 MZW458746:MZZ458747 MQA458746:MQD458747 MGE458746:MGH458747 LWI458746:LWL458747 LMM458746:LMP458747 LCQ458746:LCT458747 KSU458746:KSX458747 KIY458746:KJB458747 JZC458746:JZF458747 JPG458746:JPJ458747 JFK458746:JFN458747 IVO458746:IVR458747 ILS458746:ILV458747 IBW458746:IBZ458747 HSA458746:HSD458747 HIE458746:HIH458747 GYI458746:GYL458747 GOM458746:GOP458747 GEQ458746:GET458747 FUU458746:FUX458747 FKY458746:FLB458747 FBC458746:FBF458747 ERG458746:ERJ458747 EHK458746:EHN458747 DXO458746:DXR458747 DNS458746:DNV458747 DDW458746:DDZ458747 CUA458746:CUD458747 CKE458746:CKH458747 CAI458746:CAL458747 BQM458746:BQP458747 BGQ458746:BGT458747 AWU458746:AWX458747 AMY458746:ANB458747 ADC458746:ADF458747 TG458746:TJ458747 JK458746:JN458747 WVW393210:WVZ393211 WMA393210:WMD393211 WCE393210:WCH393211 VSI393210:VSL393211 VIM393210:VIP393211 UYQ393210:UYT393211 UOU393210:UOX393211 UEY393210:UFB393211 TVC393210:TVF393211 TLG393210:TLJ393211 TBK393210:TBN393211 SRO393210:SRR393211 SHS393210:SHV393211 RXW393210:RXZ393211 ROA393210:ROD393211 REE393210:REH393211 QUI393210:QUL393211 QKM393210:QKP393211 QAQ393210:QAT393211 PQU393210:PQX393211 PGY393210:PHB393211 OXC393210:OXF393211 ONG393210:ONJ393211 ODK393210:ODN393211 NTO393210:NTR393211 NJS393210:NJV393211 MZW393210:MZZ393211 MQA393210:MQD393211 MGE393210:MGH393211 LWI393210:LWL393211 LMM393210:LMP393211 LCQ393210:LCT393211 KSU393210:KSX393211 KIY393210:KJB393211 JZC393210:JZF393211 JPG393210:JPJ393211 JFK393210:JFN393211 IVO393210:IVR393211 ILS393210:ILV393211 IBW393210:IBZ393211 HSA393210:HSD393211 HIE393210:HIH393211 GYI393210:GYL393211 GOM393210:GOP393211 GEQ393210:GET393211 FUU393210:FUX393211 FKY393210:FLB393211 FBC393210:FBF393211 ERG393210:ERJ393211 EHK393210:EHN393211 DXO393210:DXR393211 DNS393210:DNV393211 DDW393210:DDZ393211 CUA393210:CUD393211 CKE393210:CKH393211 CAI393210:CAL393211 BQM393210:BQP393211 BGQ393210:BGT393211 AWU393210:AWX393211 AMY393210:ANB393211 ADC393210:ADF393211 TG393210:TJ393211 JK393210:JN393211 WVW327674:WVZ327675 WMA327674:WMD327675 WCE327674:WCH327675 VSI327674:VSL327675 VIM327674:VIP327675 UYQ327674:UYT327675 UOU327674:UOX327675 UEY327674:UFB327675 TVC327674:TVF327675 TLG327674:TLJ327675 TBK327674:TBN327675 SRO327674:SRR327675 SHS327674:SHV327675 RXW327674:RXZ327675 ROA327674:ROD327675 REE327674:REH327675 QUI327674:QUL327675 QKM327674:QKP327675 QAQ327674:QAT327675 PQU327674:PQX327675 PGY327674:PHB327675 OXC327674:OXF327675 ONG327674:ONJ327675 ODK327674:ODN327675 NTO327674:NTR327675 NJS327674:NJV327675 MZW327674:MZZ327675 MQA327674:MQD327675 MGE327674:MGH327675 LWI327674:LWL327675 LMM327674:LMP327675 LCQ327674:LCT327675 KSU327674:KSX327675 KIY327674:KJB327675 JZC327674:JZF327675 JPG327674:JPJ327675 JFK327674:JFN327675 IVO327674:IVR327675 ILS327674:ILV327675 IBW327674:IBZ327675 HSA327674:HSD327675 HIE327674:HIH327675 GYI327674:GYL327675 GOM327674:GOP327675 GEQ327674:GET327675 FUU327674:FUX327675 FKY327674:FLB327675 FBC327674:FBF327675 ERG327674:ERJ327675 EHK327674:EHN327675 DXO327674:DXR327675 DNS327674:DNV327675 DDW327674:DDZ327675 CUA327674:CUD327675 CKE327674:CKH327675 CAI327674:CAL327675 BQM327674:BQP327675 BGQ327674:BGT327675 AWU327674:AWX327675 AMY327674:ANB327675 ADC327674:ADF327675 TG327674:TJ327675 JK327674:JN327675 WVW262138:WVZ262139 WMA262138:WMD262139 WCE262138:WCH262139 VSI262138:VSL262139 VIM262138:VIP262139 UYQ262138:UYT262139 UOU262138:UOX262139 UEY262138:UFB262139 TVC262138:TVF262139 TLG262138:TLJ262139 TBK262138:TBN262139 SRO262138:SRR262139 SHS262138:SHV262139 RXW262138:RXZ262139 ROA262138:ROD262139 REE262138:REH262139 QUI262138:QUL262139 QKM262138:QKP262139 QAQ262138:QAT262139 PQU262138:PQX262139 PGY262138:PHB262139 OXC262138:OXF262139 ONG262138:ONJ262139 ODK262138:ODN262139 NTO262138:NTR262139 NJS262138:NJV262139 MZW262138:MZZ262139 MQA262138:MQD262139 MGE262138:MGH262139 LWI262138:LWL262139 LMM262138:LMP262139 LCQ262138:LCT262139 KSU262138:KSX262139 KIY262138:KJB262139 JZC262138:JZF262139 JPG262138:JPJ262139 JFK262138:JFN262139 IVO262138:IVR262139 ILS262138:ILV262139 IBW262138:IBZ262139 HSA262138:HSD262139 HIE262138:HIH262139 GYI262138:GYL262139 GOM262138:GOP262139 GEQ262138:GET262139 FUU262138:FUX262139 FKY262138:FLB262139 FBC262138:FBF262139 ERG262138:ERJ262139 EHK262138:EHN262139 DXO262138:DXR262139 DNS262138:DNV262139 DDW262138:DDZ262139 CUA262138:CUD262139 CKE262138:CKH262139 CAI262138:CAL262139 BQM262138:BQP262139 BGQ262138:BGT262139 AWU262138:AWX262139 AMY262138:ANB262139 ADC262138:ADF262139 TG262138:TJ262139 JK262138:JN262139 WVW196602:WVZ196603 WMA196602:WMD196603 WCE196602:WCH196603 VSI196602:VSL196603 VIM196602:VIP196603 UYQ196602:UYT196603 UOU196602:UOX196603 UEY196602:UFB196603 TVC196602:TVF196603 TLG196602:TLJ196603 TBK196602:TBN196603 SRO196602:SRR196603 SHS196602:SHV196603 RXW196602:RXZ196603 ROA196602:ROD196603 REE196602:REH196603 QUI196602:QUL196603 QKM196602:QKP196603 QAQ196602:QAT196603 PQU196602:PQX196603 PGY196602:PHB196603 OXC196602:OXF196603 ONG196602:ONJ196603 ODK196602:ODN196603 NTO196602:NTR196603 NJS196602:NJV196603 MZW196602:MZZ196603 MQA196602:MQD196603 MGE196602:MGH196603 LWI196602:LWL196603 LMM196602:LMP196603 LCQ196602:LCT196603 KSU196602:KSX196603 KIY196602:KJB196603 JZC196602:JZF196603 JPG196602:JPJ196603 JFK196602:JFN196603 IVO196602:IVR196603 ILS196602:ILV196603 IBW196602:IBZ196603 HSA196602:HSD196603 HIE196602:HIH196603 GYI196602:GYL196603 GOM196602:GOP196603 GEQ196602:GET196603 FUU196602:FUX196603 FKY196602:FLB196603 FBC196602:FBF196603 ERG196602:ERJ196603 EHK196602:EHN196603 DXO196602:DXR196603 DNS196602:DNV196603 DDW196602:DDZ196603 CUA196602:CUD196603 CKE196602:CKH196603 CAI196602:CAL196603 BQM196602:BQP196603 BGQ196602:BGT196603 AWU196602:AWX196603 AMY196602:ANB196603 ADC196602:ADF196603 TG196602:TJ196603 JK196602:JN196603 WVW131066:WVZ131067 WMA131066:WMD131067 WCE131066:WCH131067 VSI131066:VSL131067 VIM131066:VIP131067 UYQ131066:UYT131067 UOU131066:UOX131067 UEY131066:UFB131067 TVC131066:TVF131067 TLG131066:TLJ131067 TBK131066:TBN131067 SRO131066:SRR131067 SHS131066:SHV131067 RXW131066:RXZ131067 ROA131066:ROD131067 REE131066:REH131067 QUI131066:QUL131067 QKM131066:QKP131067 QAQ131066:QAT131067 PQU131066:PQX131067 PGY131066:PHB131067 OXC131066:OXF131067 ONG131066:ONJ131067 ODK131066:ODN131067 NTO131066:NTR131067 NJS131066:NJV131067 MZW131066:MZZ131067 MQA131066:MQD131067 MGE131066:MGH131067 LWI131066:LWL131067 LMM131066:LMP131067 LCQ131066:LCT131067 KSU131066:KSX131067 KIY131066:KJB131067 JZC131066:JZF131067 JPG131066:JPJ131067 JFK131066:JFN131067 IVO131066:IVR131067 ILS131066:ILV131067 IBW131066:IBZ131067 HSA131066:HSD131067 HIE131066:HIH131067 GYI131066:GYL131067 GOM131066:GOP131067 GEQ131066:GET131067 FUU131066:FUX131067 FKY131066:FLB131067 FBC131066:FBF131067 ERG131066:ERJ131067 EHK131066:EHN131067 DXO131066:DXR131067 DNS131066:DNV131067 DDW131066:DDZ131067 CUA131066:CUD131067 CKE131066:CKH131067 CAI131066:CAL131067 BQM131066:BQP131067 BGQ131066:BGT131067 AWU131066:AWX131067 AMY131066:ANB131067 ADC131066:ADF131067 TG131066:TJ131067 JK131066:JN131067 WMA983034:WMD983035 WVW65530:WVZ65531 WMA65530:WMD65531 WCE65530:WCH65531 VSI65530:VSL65531 VIM65530:VIP65531 UYQ65530:UYT65531 UOU65530:UOX65531 UEY65530:UFB65531 TVC65530:TVF65531 TLG65530:TLJ65531 TBK65530:TBN65531 SRO65530:SRR65531 SHS65530:SHV65531 RXW65530:RXZ65531 ROA65530:ROD65531 REE65530:REH65531 QUI65530:QUL65531 QKM65530:QKP65531 QAQ65530:QAT65531 PQU65530:PQX65531 PGY65530:PHB65531 OXC65530:OXF65531 ONG65530:ONJ65531 ODK65530:ODN65531 NTO65530:NTR65531 NJS65530:NJV65531 MZW65530:MZZ65531 MQA65530:MQD65531 MGE65530:MGH65531 LWI65530:LWL65531 LMM65530:LMP65531 LCQ65530:LCT65531 KSU65530:KSX65531 KIY65530:KJB65531 JZC65530:JZF65531 JPG65530:JPJ65531 JFK65530:JFN65531 IVO65530:IVR65531 ILS65530:ILV65531 IBW65530:IBZ65531 HSA65530:HSD65531 HIE65530:HIH65531 GYI65530:GYL65531 GOM65530:GOP65531 GEQ65530:GET65531 FUU65530:FUX65531 FKY65530:FLB65531 FBC65530:FBF65531 ERG65530:ERJ65531 EHK65530:EHN65531 DXO65530:DXR65531 DNS65530:DNV65531 DDW65530:DDZ65531 CUA65530:CUD65531 CKE65530:CKH65531 CAI65530:CAL65531 BQM65530:BQP65531 BGQ65530:BGT65531 AWU65530:AWX65531 AMY65530:ANB65531 ADC65530:ADF65531 TG65530:TJ65531 JK65530:JN65531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24:Q786425 R786426:R786427 G720888:Q720889 R720890:R720891 G655352:Q655353 R655354:R655355 G589816:Q589817 R589818:R589819 G524280:Q524281 R524282:R524283 G458744:Q458745 R458746:R458747 G393208:Q393209 R393210:R393211 G327672:Q327673 R327674:R327675 G262136:Q262137 R262138:R262139 G196600:Q196601 R196602:R196603 G131064:Q131065 R131066:R131067 G65528:Q65529 R65530:R65531 G983032:Q983033 R983034:R983035 G917496:Q917497 R917498:R917499 G851960:Q851961 R851962:R851963 E851960:E851961 F851962:F851963 E917496:E917497 F917498:F917499 E983032:E983033 F983034:F983035 E65528:E65529 F65530:F65531 E131064:E131065 F131066:F131067 E196600:E196601 F196602:F196603 E262136:E262137 F262138:F262139 E327672:E327673 F327674:F327675 E393208:E393209 F393210:F393211 E458744:E458745 F458746:F458747 E524280:E524281 F524282:F524283 E589816:E589817 F589818:F589819 E655352:E655353 F655354:F655355 E720888:E720889 F720890:F720891 E786424:E786425 F786426:F786427" xr:uid="{FA37336F-763C-44CB-A85B-C7377F313CB4}">
      <formula1>#REF!</formula1>
    </dataValidation>
  </dataValidations>
  <pageMargins left="0.25" right="0.25" top="0.75" bottom="0.75" header="0.3" footer="0.3"/>
  <pageSetup paperSize="9" scale="4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AAEB3-ED4A-4DE8-9FDF-0553FF0A1F57}">
  <sheetPr>
    <tabColor rgb="FFD9ECFF"/>
    <pageSetUpPr fitToPage="1"/>
  </sheetPr>
  <dimension ref="B1:V63"/>
  <sheetViews>
    <sheetView showGridLines="0" zoomScaleNormal="100" workbookViewId="0">
      <selection activeCell="H23" sqref="H23"/>
    </sheetView>
  </sheetViews>
  <sheetFormatPr baseColWidth="10" defaultRowHeight="18.75" customHeight="1" x14ac:dyDescent="0.25"/>
  <cols>
    <col min="1" max="1" width="3.6640625" style="104" customWidth="1"/>
    <col min="2" max="2" width="2.5546875" style="104" customWidth="1"/>
    <col min="3" max="3" width="9.109375" style="104" customWidth="1"/>
    <col min="4" max="4" width="16" style="104" customWidth="1"/>
    <col min="5" max="5" width="62.33203125" style="104" customWidth="1"/>
    <col min="6" max="6" width="2.5546875" style="105" customWidth="1"/>
    <col min="7" max="7" width="12" style="104" customWidth="1"/>
    <col min="8" max="16" width="9.6640625" style="105" customWidth="1"/>
    <col min="17" max="17" width="2" style="105" customWidth="1"/>
    <col min="18" max="18" width="75.44140625" style="105" customWidth="1"/>
    <col min="19" max="19" width="2.6640625" style="104" customWidth="1"/>
    <col min="20" max="267" width="11.5546875" style="104"/>
    <col min="268" max="269" width="3.6640625" style="104" customWidth="1"/>
    <col min="270" max="270" width="25" style="104" customWidth="1"/>
    <col min="271" max="271" width="34" style="104" customWidth="1"/>
    <col min="272" max="272" width="4.5546875" style="104" bestFit="1" customWidth="1"/>
    <col min="273" max="273" width="20.6640625" style="104" customWidth="1"/>
    <col min="274" max="274" width="20.44140625" style="104" customWidth="1"/>
    <col min="275" max="275" width="3.6640625" style="104" customWidth="1"/>
    <col min="276" max="523" width="11.5546875" style="104"/>
    <col min="524" max="525" width="3.6640625" style="104" customWidth="1"/>
    <col min="526" max="526" width="25" style="104" customWidth="1"/>
    <col min="527" max="527" width="34" style="104" customWidth="1"/>
    <col min="528" max="528" width="4.5546875" style="104" bestFit="1" customWidth="1"/>
    <col min="529" max="529" width="20.6640625" style="104" customWidth="1"/>
    <col min="530" max="530" width="20.44140625" style="104" customWidth="1"/>
    <col min="531" max="531" width="3.6640625" style="104" customWidth="1"/>
    <col min="532" max="779" width="11.5546875" style="104"/>
    <col min="780" max="781" width="3.6640625" style="104" customWidth="1"/>
    <col min="782" max="782" width="25" style="104" customWidth="1"/>
    <col min="783" max="783" width="34" style="104" customWidth="1"/>
    <col min="784" max="784" width="4.5546875" style="104" bestFit="1" customWidth="1"/>
    <col min="785" max="785" width="20.6640625" style="104" customWidth="1"/>
    <col min="786" max="786" width="20.44140625" style="104" customWidth="1"/>
    <col min="787" max="787" width="3.6640625" style="104" customWidth="1"/>
    <col min="788" max="1035" width="11.5546875" style="104"/>
    <col min="1036" max="1037" width="3.6640625" style="104" customWidth="1"/>
    <col min="1038" max="1038" width="25" style="104" customWidth="1"/>
    <col min="1039" max="1039" width="34" style="104" customWidth="1"/>
    <col min="1040" max="1040" width="4.5546875" style="104" bestFit="1" customWidth="1"/>
    <col min="1041" max="1041" width="20.6640625" style="104" customWidth="1"/>
    <col min="1042" max="1042" width="20.44140625" style="104" customWidth="1"/>
    <col min="1043" max="1043" width="3.6640625" style="104" customWidth="1"/>
    <col min="1044" max="1291" width="11.5546875" style="104"/>
    <col min="1292" max="1293" width="3.6640625" style="104" customWidth="1"/>
    <col min="1294" max="1294" width="25" style="104" customWidth="1"/>
    <col min="1295" max="1295" width="34" style="104" customWidth="1"/>
    <col min="1296" max="1296" width="4.5546875" style="104" bestFit="1" customWidth="1"/>
    <col min="1297" max="1297" width="20.6640625" style="104" customWidth="1"/>
    <col min="1298" max="1298" width="20.44140625" style="104" customWidth="1"/>
    <col min="1299" max="1299" width="3.6640625" style="104" customWidth="1"/>
    <col min="1300" max="1547" width="11.5546875" style="104"/>
    <col min="1548" max="1549" width="3.6640625" style="104" customWidth="1"/>
    <col min="1550" max="1550" width="25" style="104" customWidth="1"/>
    <col min="1551" max="1551" width="34" style="104" customWidth="1"/>
    <col min="1552" max="1552" width="4.5546875" style="104" bestFit="1" customWidth="1"/>
    <col min="1553" max="1553" width="20.6640625" style="104" customWidth="1"/>
    <col min="1554" max="1554" width="20.44140625" style="104" customWidth="1"/>
    <col min="1555" max="1555" width="3.6640625" style="104" customWidth="1"/>
    <col min="1556" max="1803" width="11.5546875" style="104"/>
    <col min="1804" max="1805" width="3.6640625" style="104" customWidth="1"/>
    <col min="1806" max="1806" width="25" style="104" customWidth="1"/>
    <col min="1807" max="1807" width="34" style="104" customWidth="1"/>
    <col min="1808" max="1808" width="4.5546875" style="104" bestFit="1" customWidth="1"/>
    <col min="1809" max="1809" width="20.6640625" style="104" customWidth="1"/>
    <col min="1810" max="1810" width="20.44140625" style="104" customWidth="1"/>
    <col min="1811" max="1811" width="3.6640625" style="104" customWidth="1"/>
    <col min="1812" max="2059" width="11.5546875" style="104"/>
    <col min="2060" max="2061" width="3.6640625" style="104" customWidth="1"/>
    <col min="2062" max="2062" width="25" style="104" customWidth="1"/>
    <col min="2063" max="2063" width="34" style="104" customWidth="1"/>
    <col min="2064" max="2064" width="4.5546875" style="104" bestFit="1" customWidth="1"/>
    <col min="2065" max="2065" width="20.6640625" style="104" customWidth="1"/>
    <col min="2066" max="2066" width="20.44140625" style="104" customWidth="1"/>
    <col min="2067" max="2067" width="3.6640625" style="104" customWidth="1"/>
    <col min="2068" max="2315" width="11.5546875" style="104"/>
    <col min="2316" max="2317" width="3.6640625" style="104" customWidth="1"/>
    <col min="2318" max="2318" width="25" style="104" customWidth="1"/>
    <col min="2319" max="2319" width="34" style="104" customWidth="1"/>
    <col min="2320" max="2320" width="4.5546875" style="104" bestFit="1" customWidth="1"/>
    <col min="2321" max="2321" width="20.6640625" style="104" customWidth="1"/>
    <col min="2322" max="2322" width="20.44140625" style="104" customWidth="1"/>
    <col min="2323" max="2323" width="3.6640625" style="104" customWidth="1"/>
    <col min="2324" max="2571" width="11.5546875" style="104"/>
    <col min="2572" max="2573" width="3.6640625" style="104" customWidth="1"/>
    <col min="2574" max="2574" width="25" style="104" customWidth="1"/>
    <col min="2575" max="2575" width="34" style="104" customWidth="1"/>
    <col min="2576" max="2576" width="4.5546875" style="104" bestFit="1" customWidth="1"/>
    <col min="2577" max="2577" width="20.6640625" style="104" customWidth="1"/>
    <col min="2578" max="2578" width="20.44140625" style="104" customWidth="1"/>
    <col min="2579" max="2579" width="3.6640625" style="104" customWidth="1"/>
    <col min="2580" max="2827" width="11.5546875" style="104"/>
    <col min="2828" max="2829" width="3.6640625" style="104" customWidth="1"/>
    <col min="2830" max="2830" width="25" style="104" customWidth="1"/>
    <col min="2831" max="2831" width="34" style="104" customWidth="1"/>
    <col min="2832" max="2832" width="4.5546875" style="104" bestFit="1" customWidth="1"/>
    <col min="2833" max="2833" width="20.6640625" style="104" customWidth="1"/>
    <col min="2834" max="2834" width="20.44140625" style="104" customWidth="1"/>
    <col min="2835" max="2835" width="3.6640625" style="104" customWidth="1"/>
    <col min="2836" max="3083" width="11.5546875" style="104"/>
    <col min="3084" max="3085" width="3.6640625" style="104" customWidth="1"/>
    <col min="3086" max="3086" width="25" style="104" customWidth="1"/>
    <col min="3087" max="3087" width="34" style="104" customWidth="1"/>
    <col min="3088" max="3088" width="4.5546875" style="104" bestFit="1" customWidth="1"/>
    <col min="3089" max="3089" width="20.6640625" style="104" customWidth="1"/>
    <col min="3090" max="3090" width="20.44140625" style="104" customWidth="1"/>
    <col min="3091" max="3091" width="3.6640625" style="104" customWidth="1"/>
    <col min="3092" max="3339" width="11.5546875" style="104"/>
    <col min="3340" max="3341" width="3.6640625" style="104" customWidth="1"/>
    <col min="3342" max="3342" width="25" style="104" customWidth="1"/>
    <col min="3343" max="3343" width="34" style="104" customWidth="1"/>
    <col min="3344" max="3344" width="4.5546875" style="104" bestFit="1" customWidth="1"/>
    <col min="3345" max="3345" width="20.6640625" style="104" customWidth="1"/>
    <col min="3346" max="3346" width="20.44140625" style="104" customWidth="1"/>
    <col min="3347" max="3347" width="3.6640625" style="104" customWidth="1"/>
    <col min="3348" max="3595" width="11.5546875" style="104"/>
    <col min="3596" max="3597" width="3.6640625" style="104" customWidth="1"/>
    <col min="3598" max="3598" width="25" style="104" customWidth="1"/>
    <col min="3599" max="3599" width="34" style="104" customWidth="1"/>
    <col min="3600" max="3600" width="4.5546875" style="104" bestFit="1" customWidth="1"/>
    <col min="3601" max="3601" width="20.6640625" style="104" customWidth="1"/>
    <col min="3602" max="3602" width="20.44140625" style="104" customWidth="1"/>
    <col min="3603" max="3603" width="3.6640625" style="104" customWidth="1"/>
    <col min="3604" max="3851" width="11.5546875" style="104"/>
    <col min="3852" max="3853" width="3.6640625" style="104" customWidth="1"/>
    <col min="3854" max="3854" width="25" style="104" customWidth="1"/>
    <col min="3855" max="3855" width="34" style="104" customWidth="1"/>
    <col min="3856" max="3856" width="4.5546875" style="104" bestFit="1" customWidth="1"/>
    <col min="3857" max="3857" width="20.6640625" style="104" customWidth="1"/>
    <col min="3858" max="3858" width="20.44140625" style="104" customWidth="1"/>
    <col min="3859" max="3859" width="3.6640625" style="104" customWidth="1"/>
    <col min="3860" max="4107" width="11.5546875" style="104"/>
    <col min="4108" max="4109" width="3.6640625" style="104" customWidth="1"/>
    <col min="4110" max="4110" width="25" style="104" customWidth="1"/>
    <col min="4111" max="4111" width="34" style="104" customWidth="1"/>
    <col min="4112" max="4112" width="4.5546875" style="104" bestFit="1" customWidth="1"/>
    <col min="4113" max="4113" width="20.6640625" style="104" customWidth="1"/>
    <col min="4114" max="4114" width="20.44140625" style="104" customWidth="1"/>
    <col min="4115" max="4115" width="3.6640625" style="104" customWidth="1"/>
    <col min="4116" max="4363" width="11.5546875" style="104"/>
    <col min="4364" max="4365" width="3.6640625" style="104" customWidth="1"/>
    <col min="4366" max="4366" width="25" style="104" customWidth="1"/>
    <col min="4367" max="4367" width="34" style="104" customWidth="1"/>
    <col min="4368" max="4368" width="4.5546875" style="104" bestFit="1" customWidth="1"/>
    <col min="4369" max="4369" width="20.6640625" style="104" customWidth="1"/>
    <col min="4370" max="4370" width="20.44140625" style="104" customWidth="1"/>
    <col min="4371" max="4371" width="3.6640625" style="104" customWidth="1"/>
    <col min="4372" max="4619" width="11.5546875" style="104"/>
    <col min="4620" max="4621" width="3.6640625" style="104" customWidth="1"/>
    <col min="4622" max="4622" width="25" style="104" customWidth="1"/>
    <col min="4623" max="4623" width="34" style="104" customWidth="1"/>
    <col min="4624" max="4624" width="4.5546875" style="104" bestFit="1" customWidth="1"/>
    <col min="4625" max="4625" width="20.6640625" style="104" customWidth="1"/>
    <col min="4626" max="4626" width="20.44140625" style="104" customWidth="1"/>
    <col min="4627" max="4627" width="3.6640625" style="104" customWidth="1"/>
    <col min="4628" max="4875" width="11.5546875" style="104"/>
    <col min="4876" max="4877" width="3.6640625" style="104" customWidth="1"/>
    <col min="4878" max="4878" width="25" style="104" customWidth="1"/>
    <col min="4879" max="4879" width="34" style="104" customWidth="1"/>
    <col min="4880" max="4880" width="4.5546875" style="104" bestFit="1" customWidth="1"/>
    <col min="4881" max="4881" width="20.6640625" style="104" customWidth="1"/>
    <col min="4882" max="4882" width="20.44140625" style="104" customWidth="1"/>
    <col min="4883" max="4883" width="3.6640625" style="104" customWidth="1"/>
    <col min="4884" max="5131" width="11.5546875" style="104"/>
    <col min="5132" max="5133" width="3.6640625" style="104" customWidth="1"/>
    <col min="5134" max="5134" width="25" style="104" customWidth="1"/>
    <col min="5135" max="5135" width="34" style="104" customWidth="1"/>
    <col min="5136" max="5136" width="4.5546875" style="104" bestFit="1" customWidth="1"/>
    <col min="5137" max="5137" width="20.6640625" style="104" customWidth="1"/>
    <col min="5138" max="5138" width="20.44140625" style="104" customWidth="1"/>
    <col min="5139" max="5139" width="3.6640625" style="104" customWidth="1"/>
    <col min="5140" max="5387" width="11.5546875" style="104"/>
    <col min="5388" max="5389" width="3.6640625" style="104" customWidth="1"/>
    <col min="5390" max="5390" width="25" style="104" customWidth="1"/>
    <col min="5391" max="5391" width="34" style="104" customWidth="1"/>
    <col min="5392" max="5392" width="4.5546875" style="104" bestFit="1" customWidth="1"/>
    <col min="5393" max="5393" width="20.6640625" style="104" customWidth="1"/>
    <col min="5394" max="5394" width="20.44140625" style="104" customWidth="1"/>
    <col min="5395" max="5395" width="3.6640625" style="104" customWidth="1"/>
    <col min="5396" max="5643" width="11.5546875" style="104"/>
    <col min="5644" max="5645" width="3.6640625" style="104" customWidth="1"/>
    <col min="5646" max="5646" width="25" style="104" customWidth="1"/>
    <col min="5647" max="5647" width="34" style="104" customWidth="1"/>
    <col min="5648" max="5648" width="4.5546875" style="104" bestFit="1" customWidth="1"/>
    <col min="5649" max="5649" width="20.6640625" style="104" customWidth="1"/>
    <col min="5650" max="5650" width="20.44140625" style="104" customWidth="1"/>
    <col min="5651" max="5651" width="3.6640625" style="104" customWidth="1"/>
    <col min="5652" max="5899" width="11.5546875" style="104"/>
    <col min="5900" max="5901" width="3.6640625" style="104" customWidth="1"/>
    <col min="5902" max="5902" width="25" style="104" customWidth="1"/>
    <col min="5903" max="5903" width="34" style="104" customWidth="1"/>
    <col min="5904" max="5904" width="4.5546875" style="104" bestFit="1" customWidth="1"/>
    <col min="5905" max="5905" width="20.6640625" style="104" customWidth="1"/>
    <col min="5906" max="5906" width="20.44140625" style="104" customWidth="1"/>
    <col min="5907" max="5907" width="3.6640625" style="104" customWidth="1"/>
    <col min="5908" max="6155" width="11.5546875" style="104"/>
    <col min="6156" max="6157" width="3.6640625" style="104" customWidth="1"/>
    <col min="6158" max="6158" width="25" style="104" customWidth="1"/>
    <col min="6159" max="6159" width="34" style="104" customWidth="1"/>
    <col min="6160" max="6160" width="4.5546875" style="104" bestFit="1" customWidth="1"/>
    <col min="6161" max="6161" width="20.6640625" style="104" customWidth="1"/>
    <col min="6162" max="6162" width="20.44140625" style="104" customWidth="1"/>
    <col min="6163" max="6163" width="3.6640625" style="104" customWidth="1"/>
    <col min="6164" max="6411" width="11.5546875" style="104"/>
    <col min="6412" max="6413" width="3.6640625" style="104" customWidth="1"/>
    <col min="6414" max="6414" width="25" style="104" customWidth="1"/>
    <col min="6415" max="6415" width="34" style="104" customWidth="1"/>
    <col min="6416" max="6416" width="4.5546875" style="104" bestFit="1" customWidth="1"/>
    <col min="6417" max="6417" width="20.6640625" style="104" customWidth="1"/>
    <col min="6418" max="6418" width="20.44140625" style="104" customWidth="1"/>
    <col min="6419" max="6419" width="3.6640625" style="104" customWidth="1"/>
    <col min="6420" max="6667" width="11.5546875" style="104"/>
    <col min="6668" max="6669" width="3.6640625" style="104" customWidth="1"/>
    <col min="6670" max="6670" width="25" style="104" customWidth="1"/>
    <col min="6671" max="6671" width="34" style="104" customWidth="1"/>
    <col min="6672" max="6672" width="4.5546875" style="104" bestFit="1" customWidth="1"/>
    <col min="6673" max="6673" width="20.6640625" style="104" customWidth="1"/>
    <col min="6674" max="6674" width="20.44140625" style="104" customWidth="1"/>
    <col min="6675" max="6675" width="3.6640625" style="104" customWidth="1"/>
    <col min="6676" max="6923" width="11.5546875" style="104"/>
    <col min="6924" max="6925" width="3.6640625" style="104" customWidth="1"/>
    <col min="6926" max="6926" width="25" style="104" customWidth="1"/>
    <col min="6927" max="6927" width="34" style="104" customWidth="1"/>
    <col min="6928" max="6928" width="4.5546875" style="104" bestFit="1" customWidth="1"/>
    <col min="6929" max="6929" width="20.6640625" style="104" customWidth="1"/>
    <col min="6930" max="6930" width="20.44140625" style="104" customWidth="1"/>
    <col min="6931" max="6931" width="3.6640625" style="104" customWidth="1"/>
    <col min="6932" max="7179" width="11.5546875" style="104"/>
    <col min="7180" max="7181" width="3.6640625" style="104" customWidth="1"/>
    <col min="7182" max="7182" width="25" style="104" customWidth="1"/>
    <col min="7183" max="7183" width="34" style="104" customWidth="1"/>
    <col min="7184" max="7184" width="4.5546875" style="104" bestFit="1" customWidth="1"/>
    <col min="7185" max="7185" width="20.6640625" style="104" customWidth="1"/>
    <col min="7186" max="7186" width="20.44140625" style="104" customWidth="1"/>
    <col min="7187" max="7187" width="3.6640625" style="104" customWidth="1"/>
    <col min="7188" max="7435" width="11.5546875" style="104"/>
    <col min="7436" max="7437" width="3.6640625" style="104" customWidth="1"/>
    <col min="7438" max="7438" width="25" style="104" customWidth="1"/>
    <col min="7439" max="7439" width="34" style="104" customWidth="1"/>
    <col min="7440" max="7440" width="4.5546875" style="104" bestFit="1" customWidth="1"/>
    <col min="7441" max="7441" width="20.6640625" style="104" customWidth="1"/>
    <col min="7442" max="7442" width="20.44140625" style="104" customWidth="1"/>
    <col min="7443" max="7443" width="3.6640625" style="104" customWidth="1"/>
    <col min="7444" max="7691" width="11.5546875" style="104"/>
    <col min="7692" max="7693" width="3.6640625" style="104" customWidth="1"/>
    <col min="7694" max="7694" width="25" style="104" customWidth="1"/>
    <col min="7695" max="7695" width="34" style="104" customWidth="1"/>
    <col min="7696" max="7696" width="4.5546875" style="104" bestFit="1" customWidth="1"/>
    <col min="7697" max="7697" width="20.6640625" style="104" customWidth="1"/>
    <col min="7698" max="7698" width="20.44140625" style="104" customWidth="1"/>
    <col min="7699" max="7699" width="3.6640625" style="104" customWidth="1"/>
    <col min="7700" max="7947" width="11.5546875" style="104"/>
    <col min="7948" max="7949" width="3.6640625" style="104" customWidth="1"/>
    <col min="7950" max="7950" width="25" style="104" customWidth="1"/>
    <col min="7951" max="7951" width="34" style="104" customWidth="1"/>
    <col min="7952" max="7952" width="4.5546875" style="104" bestFit="1" customWidth="1"/>
    <col min="7953" max="7953" width="20.6640625" style="104" customWidth="1"/>
    <col min="7954" max="7954" width="20.44140625" style="104" customWidth="1"/>
    <col min="7955" max="7955" width="3.6640625" style="104" customWidth="1"/>
    <col min="7956" max="8203" width="11.5546875" style="104"/>
    <col min="8204" max="8205" width="3.6640625" style="104" customWidth="1"/>
    <col min="8206" max="8206" width="25" style="104" customWidth="1"/>
    <col min="8207" max="8207" width="34" style="104" customWidth="1"/>
    <col min="8208" max="8208" width="4.5546875" style="104" bestFit="1" customWidth="1"/>
    <col min="8209" max="8209" width="20.6640625" style="104" customWidth="1"/>
    <col min="8210" max="8210" width="20.44140625" style="104" customWidth="1"/>
    <col min="8211" max="8211" width="3.6640625" style="104" customWidth="1"/>
    <col min="8212" max="8459" width="11.5546875" style="104"/>
    <col min="8460" max="8461" width="3.6640625" style="104" customWidth="1"/>
    <col min="8462" max="8462" width="25" style="104" customWidth="1"/>
    <col min="8463" max="8463" width="34" style="104" customWidth="1"/>
    <col min="8464" max="8464" width="4.5546875" style="104" bestFit="1" customWidth="1"/>
    <col min="8465" max="8465" width="20.6640625" style="104" customWidth="1"/>
    <col min="8466" max="8466" width="20.44140625" style="104" customWidth="1"/>
    <col min="8467" max="8467" width="3.6640625" style="104" customWidth="1"/>
    <col min="8468" max="8715" width="11.5546875" style="104"/>
    <col min="8716" max="8717" width="3.6640625" style="104" customWidth="1"/>
    <col min="8718" max="8718" width="25" style="104" customWidth="1"/>
    <col min="8719" max="8719" width="34" style="104" customWidth="1"/>
    <col min="8720" max="8720" width="4.5546875" style="104" bestFit="1" customWidth="1"/>
    <col min="8721" max="8721" width="20.6640625" style="104" customWidth="1"/>
    <col min="8722" max="8722" width="20.44140625" style="104" customWidth="1"/>
    <col min="8723" max="8723" width="3.6640625" style="104" customWidth="1"/>
    <col min="8724" max="8971" width="11.5546875" style="104"/>
    <col min="8972" max="8973" width="3.6640625" style="104" customWidth="1"/>
    <col min="8974" max="8974" width="25" style="104" customWidth="1"/>
    <col min="8975" max="8975" width="34" style="104" customWidth="1"/>
    <col min="8976" max="8976" width="4.5546875" style="104" bestFit="1" customWidth="1"/>
    <col min="8977" max="8977" width="20.6640625" style="104" customWidth="1"/>
    <col min="8978" max="8978" width="20.44140625" style="104" customWidth="1"/>
    <col min="8979" max="8979" width="3.6640625" style="104" customWidth="1"/>
    <col min="8980" max="9227" width="11.5546875" style="104"/>
    <col min="9228" max="9229" width="3.6640625" style="104" customWidth="1"/>
    <col min="9230" max="9230" width="25" style="104" customWidth="1"/>
    <col min="9231" max="9231" width="34" style="104" customWidth="1"/>
    <col min="9232" max="9232" width="4.5546875" style="104" bestFit="1" customWidth="1"/>
    <col min="9233" max="9233" width="20.6640625" style="104" customWidth="1"/>
    <col min="9234" max="9234" width="20.44140625" style="104" customWidth="1"/>
    <col min="9235" max="9235" width="3.6640625" style="104" customWidth="1"/>
    <col min="9236" max="9483" width="11.5546875" style="104"/>
    <col min="9484" max="9485" width="3.6640625" style="104" customWidth="1"/>
    <col min="9486" max="9486" width="25" style="104" customWidth="1"/>
    <col min="9487" max="9487" width="34" style="104" customWidth="1"/>
    <col min="9488" max="9488" width="4.5546875" style="104" bestFit="1" customWidth="1"/>
    <col min="9489" max="9489" width="20.6640625" style="104" customWidth="1"/>
    <col min="9490" max="9490" width="20.44140625" style="104" customWidth="1"/>
    <col min="9491" max="9491" width="3.6640625" style="104" customWidth="1"/>
    <col min="9492" max="9739" width="11.5546875" style="104"/>
    <col min="9740" max="9741" width="3.6640625" style="104" customWidth="1"/>
    <col min="9742" max="9742" width="25" style="104" customWidth="1"/>
    <col min="9743" max="9743" width="34" style="104" customWidth="1"/>
    <col min="9744" max="9744" width="4.5546875" style="104" bestFit="1" customWidth="1"/>
    <col min="9745" max="9745" width="20.6640625" style="104" customWidth="1"/>
    <col min="9746" max="9746" width="20.44140625" style="104" customWidth="1"/>
    <col min="9747" max="9747" width="3.6640625" style="104" customWidth="1"/>
    <col min="9748" max="9995" width="11.5546875" style="104"/>
    <col min="9996" max="9997" width="3.6640625" style="104" customWidth="1"/>
    <col min="9998" max="9998" width="25" style="104" customWidth="1"/>
    <col min="9999" max="9999" width="34" style="104" customWidth="1"/>
    <col min="10000" max="10000" width="4.5546875" style="104" bestFit="1" customWidth="1"/>
    <col min="10001" max="10001" width="20.6640625" style="104" customWidth="1"/>
    <col min="10002" max="10002" width="20.44140625" style="104" customWidth="1"/>
    <col min="10003" max="10003" width="3.6640625" style="104" customWidth="1"/>
    <col min="10004" max="10251" width="11.5546875" style="104"/>
    <col min="10252" max="10253" width="3.6640625" style="104" customWidth="1"/>
    <col min="10254" max="10254" width="25" style="104" customWidth="1"/>
    <col min="10255" max="10255" width="34" style="104" customWidth="1"/>
    <col min="10256" max="10256" width="4.5546875" style="104" bestFit="1" customWidth="1"/>
    <col min="10257" max="10257" width="20.6640625" style="104" customWidth="1"/>
    <col min="10258" max="10258" width="20.44140625" style="104" customWidth="1"/>
    <col min="10259" max="10259" width="3.6640625" style="104" customWidth="1"/>
    <col min="10260" max="10507" width="11.5546875" style="104"/>
    <col min="10508" max="10509" width="3.6640625" style="104" customWidth="1"/>
    <col min="10510" max="10510" width="25" style="104" customWidth="1"/>
    <col min="10511" max="10511" width="34" style="104" customWidth="1"/>
    <col min="10512" max="10512" width="4.5546875" style="104" bestFit="1" customWidth="1"/>
    <col min="10513" max="10513" width="20.6640625" style="104" customWidth="1"/>
    <col min="10514" max="10514" width="20.44140625" style="104" customWidth="1"/>
    <col min="10515" max="10515" width="3.6640625" style="104" customWidth="1"/>
    <col min="10516" max="10763" width="11.5546875" style="104"/>
    <col min="10764" max="10765" width="3.6640625" style="104" customWidth="1"/>
    <col min="10766" max="10766" width="25" style="104" customWidth="1"/>
    <col min="10767" max="10767" width="34" style="104" customWidth="1"/>
    <col min="10768" max="10768" width="4.5546875" style="104" bestFit="1" customWidth="1"/>
    <col min="10769" max="10769" width="20.6640625" style="104" customWidth="1"/>
    <col min="10770" max="10770" width="20.44140625" style="104" customWidth="1"/>
    <col min="10771" max="10771" width="3.6640625" style="104" customWidth="1"/>
    <col min="10772" max="11019" width="11.5546875" style="104"/>
    <col min="11020" max="11021" width="3.6640625" style="104" customWidth="1"/>
    <col min="11022" max="11022" width="25" style="104" customWidth="1"/>
    <col min="11023" max="11023" width="34" style="104" customWidth="1"/>
    <col min="11024" max="11024" width="4.5546875" style="104" bestFit="1" customWidth="1"/>
    <col min="11025" max="11025" width="20.6640625" style="104" customWidth="1"/>
    <col min="11026" max="11026" width="20.44140625" style="104" customWidth="1"/>
    <col min="11027" max="11027" width="3.6640625" style="104" customWidth="1"/>
    <col min="11028" max="11275" width="11.5546875" style="104"/>
    <col min="11276" max="11277" width="3.6640625" style="104" customWidth="1"/>
    <col min="11278" max="11278" width="25" style="104" customWidth="1"/>
    <col min="11279" max="11279" width="34" style="104" customWidth="1"/>
    <col min="11280" max="11280" width="4.5546875" style="104" bestFit="1" customWidth="1"/>
    <col min="11281" max="11281" width="20.6640625" style="104" customWidth="1"/>
    <col min="11282" max="11282" width="20.44140625" style="104" customWidth="1"/>
    <col min="11283" max="11283" width="3.6640625" style="104" customWidth="1"/>
    <col min="11284" max="11531" width="11.5546875" style="104"/>
    <col min="11532" max="11533" width="3.6640625" style="104" customWidth="1"/>
    <col min="11534" max="11534" width="25" style="104" customWidth="1"/>
    <col min="11535" max="11535" width="34" style="104" customWidth="1"/>
    <col min="11536" max="11536" width="4.5546875" style="104" bestFit="1" customWidth="1"/>
    <col min="11537" max="11537" width="20.6640625" style="104" customWidth="1"/>
    <col min="11538" max="11538" width="20.44140625" style="104" customWidth="1"/>
    <col min="11539" max="11539" width="3.6640625" style="104" customWidth="1"/>
    <col min="11540" max="11787" width="11.5546875" style="104"/>
    <col min="11788" max="11789" width="3.6640625" style="104" customWidth="1"/>
    <col min="11790" max="11790" width="25" style="104" customWidth="1"/>
    <col min="11791" max="11791" width="34" style="104" customWidth="1"/>
    <col min="11792" max="11792" width="4.5546875" style="104" bestFit="1" customWidth="1"/>
    <col min="11793" max="11793" width="20.6640625" style="104" customWidth="1"/>
    <col min="11794" max="11794" width="20.44140625" style="104" customWidth="1"/>
    <col min="11795" max="11795" width="3.6640625" style="104" customWidth="1"/>
    <col min="11796" max="12043" width="11.5546875" style="104"/>
    <col min="12044" max="12045" width="3.6640625" style="104" customWidth="1"/>
    <col min="12046" max="12046" width="25" style="104" customWidth="1"/>
    <col min="12047" max="12047" width="34" style="104" customWidth="1"/>
    <col min="12048" max="12048" width="4.5546875" style="104" bestFit="1" customWidth="1"/>
    <col min="12049" max="12049" width="20.6640625" style="104" customWidth="1"/>
    <col min="12050" max="12050" width="20.44140625" style="104" customWidth="1"/>
    <col min="12051" max="12051" width="3.6640625" style="104" customWidth="1"/>
    <col min="12052" max="12299" width="11.5546875" style="104"/>
    <col min="12300" max="12301" width="3.6640625" style="104" customWidth="1"/>
    <col min="12302" max="12302" width="25" style="104" customWidth="1"/>
    <col min="12303" max="12303" width="34" style="104" customWidth="1"/>
    <col min="12304" max="12304" width="4.5546875" style="104" bestFit="1" customWidth="1"/>
    <col min="12305" max="12305" width="20.6640625" style="104" customWidth="1"/>
    <col min="12306" max="12306" width="20.44140625" style="104" customWidth="1"/>
    <col min="12307" max="12307" width="3.6640625" style="104" customWidth="1"/>
    <col min="12308" max="12555" width="11.5546875" style="104"/>
    <col min="12556" max="12557" width="3.6640625" style="104" customWidth="1"/>
    <col min="12558" max="12558" width="25" style="104" customWidth="1"/>
    <col min="12559" max="12559" width="34" style="104" customWidth="1"/>
    <col min="12560" max="12560" width="4.5546875" style="104" bestFit="1" customWidth="1"/>
    <col min="12561" max="12561" width="20.6640625" style="104" customWidth="1"/>
    <col min="12562" max="12562" width="20.44140625" style="104" customWidth="1"/>
    <col min="12563" max="12563" width="3.6640625" style="104" customWidth="1"/>
    <col min="12564" max="12811" width="11.5546875" style="104"/>
    <col min="12812" max="12813" width="3.6640625" style="104" customWidth="1"/>
    <col min="12814" max="12814" width="25" style="104" customWidth="1"/>
    <col min="12815" max="12815" width="34" style="104" customWidth="1"/>
    <col min="12816" max="12816" width="4.5546875" style="104" bestFit="1" customWidth="1"/>
    <col min="12817" max="12817" width="20.6640625" style="104" customWidth="1"/>
    <col min="12818" max="12818" width="20.44140625" style="104" customWidth="1"/>
    <col min="12819" max="12819" width="3.6640625" style="104" customWidth="1"/>
    <col min="12820" max="13067" width="11.5546875" style="104"/>
    <col min="13068" max="13069" width="3.6640625" style="104" customWidth="1"/>
    <col min="13070" max="13070" width="25" style="104" customWidth="1"/>
    <col min="13071" max="13071" width="34" style="104" customWidth="1"/>
    <col min="13072" max="13072" width="4.5546875" style="104" bestFit="1" customWidth="1"/>
    <col min="13073" max="13073" width="20.6640625" style="104" customWidth="1"/>
    <col min="13074" max="13074" width="20.44140625" style="104" customWidth="1"/>
    <col min="13075" max="13075" width="3.6640625" style="104" customWidth="1"/>
    <col min="13076" max="13323" width="11.5546875" style="104"/>
    <col min="13324" max="13325" width="3.6640625" style="104" customWidth="1"/>
    <col min="13326" max="13326" width="25" style="104" customWidth="1"/>
    <col min="13327" max="13327" width="34" style="104" customWidth="1"/>
    <col min="13328" max="13328" width="4.5546875" style="104" bestFit="1" customWidth="1"/>
    <col min="13329" max="13329" width="20.6640625" style="104" customWidth="1"/>
    <col min="13330" max="13330" width="20.44140625" style="104" customWidth="1"/>
    <col min="13331" max="13331" width="3.6640625" style="104" customWidth="1"/>
    <col min="13332" max="13579" width="11.5546875" style="104"/>
    <col min="13580" max="13581" width="3.6640625" style="104" customWidth="1"/>
    <col min="13582" max="13582" width="25" style="104" customWidth="1"/>
    <col min="13583" max="13583" width="34" style="104" customWidth="1"/>
    <col min="13584" max="13584" width="4.5546875" style="104" bestFit="1" customWidth="1"/>
    <col min="13585" max="13585" width="20.6640625" style="104" customWidth="1"/>
    <col min="13586" max="13586" width="20.44140625" style="104" customWidth="1"/>
    <col min="13587" max="13587" width="3.6640625" style="104" customWidth="1"/>
    <col min="13588" max="13835" width="11.5546875" style="104"/>
    <col min="13836" max="13837" width="3.6640625" style="104" customWidth="1"/>
    <col min="13838" max="13838" width="25" style="104" customWidth="1"/>
    <col min="13839" max="13839" width="34" style="104" customWidth="1"/>
    <col min="13840" max="13840" width="4.5546875" style="104" bestFit="1" customWidth="1"/>
    <col min="13841" max="13841" width="20.6640625" style="104" customWidth="1"/>
    <col min="13842" max="13842" width="20.44140625" style="104" customWidth="1"/>
    <col min="13843" max="13843" width="3.6640625" style="104" customWidth="1"/>
    <col min="13844" max="14091" width="11.5546875" style="104"/>
    <col min="14092" max="14093" width="3.6640625" style="104" customWidth="1"/>
    <col min="14094" max="14094" width="25" style="104" customWidth="1"/>
    <col min="14095" max="14095" width="34" style="104" customWidth="1"/>
    <col min="14096" max="14096" width="4.5546875" style="104" bestFit="1" customWidth="1"/>
    <col min="14097" max="14097" width="20.6640625" style="104" customWidth="1"/>
    <col min="14098" max="14098" width="20.44140625" style="104" customWidth="1"/>
    <col min="14099" max="14099" width="3.6640625" style="104" customWidth="1"/>
    <col min="14100" max="14347" width="11.5546875" style="104"/>
    <col min="14348" max="14349" width="3.6640625" style="104" customWidth="1"/>
    <col min="14350" max="14350" width="25" style="104" customWidth="1"/>
    <col min="14351" max="14351" width="34" style="104" customWidth="1"/>
    <col min="14352" max="14352" width="4.5546875" style="104" bestFit="1" customWidth="1"/>
    <col min="14353" max="14353" width="20.6640625" style="104" customWidth="1"/>
    <col min="14354" max="14354" width="20.44140625" style="104" customWidth="1"/>
    <col min="14355" max="14355" width="3.6640625" style="104" customWidth="1"/>
    <col min="14356" max="14603" width="11.5546875" style="104"/>
    <col min="14604" max="14605" width="3.6640625" style="104" customWidth="1"/>
    <col min="14606" max="14606" width="25" style="104" customWidth="1"/>
    <col min="14607" max="14607" width="34" style="104" customWidth="1"/>
    <col min="14608" max="14608" width="4.5546875" style="104" bestFit="1" customWidth="1"/>
    <col min="14609" max="14609" width="20.6640625" style="104" customWidth="1"/>
    <col min="14610" max="14610" width="20.44140625" style="104" customWidth="1"/>
    <col min="14611" max="14611" width="3.6640625" style="104" customWidth="1"/>
    <col min="14612" max="14859" width="11.5546875" style="104"/>
    <col min="14860" max="14861" width="3.6640625" style="104" customWidth="1"/>
    <col min="14862" max="14862" width="25" style="104" customWidth="1"/>
    <col min="14863" max="14863" width="34" style="104" customWidth="1"/>
    <col min="14864" max="14864" width="4.5546875" style="104" bestFit="1" customWidth="1"/>
    <col min="14865" max="14865" width="20.6640625" style="104" customWidth="1"/>
    <col min="14866" max="14866" width="20.44140625" style="104" customWidth="1"/>
    <col min="14867" max="14867" width="3.6640625" style="104" customWidth="1"/>
    <col min="14868" max="15115" width="11.5546875" style="104"/>
    <col min="15116" max="15117" width="3.6640625" style="104" customWidth="1"/>
    <col min="15118" max="15118" width="25" style="104" customWidth="1"/>
    <col min="15119" max="15119" width="34" style="104" customWidth="1"/>
    <col min="15120" max="15120" width="4.5546875" style="104" bestFit="1" customWidth="1"/>
    <col min="15121" max="15121" width="20.6640625" style="104" customWidth="1"/>
    <col min="15122" max="15122" width="20.44140625" style="104" customWidth="1"/>
    <col min="15123" max="15123" width="3.6640625" style="104" customWidth="1"/>
    <col min="15124" max="15371" width="11.5546875" style="104"/>
    <col min="15372" max="15373" width="3.6640625" style="104" customWidth="1"/>
    <col min="15374" max="15374" width="25" style="104" customWidth="1"/>
    <col min="15375" max="15375" width="34" style="104" customWidth="1"/>
    <col min="15376" max="15376" width="4.5546875" style="104" bestFit="1" customWidth="1"/>
    <col min="15377" max="15377" width="20.6640625" style="104" customWidth="1"/>
    <col min="15378" max="15378" width="20.44140625" style="104" customWidth="1"/>
    <col min="15379" max="15379" width="3.6640625" style="104" customWidth="1"/>
    <col min="15380" max="15627" width="11.5546875" style="104"/>
    <col min="15628" max="15629" width="3.6640625" style="104" customWidth="1"/>
    <col min="15630" max="15630" width="25" style="104" customWidth="1"/>
    <col min="15631" max="15631" width="34" style="104" customWidth="1"/>
    <col min="15632" max="15632" width="4.5546875" style="104" bestFit="1" customWidth="1"/>
    <col min="15633" max="15633" width="20.6640625" style="104" customWidth="1"/>
    <col min="15634" max="15634" width="20.44140625" style="104" customWidth="1"/>
    <col min="15635" max="15635" width="3.6640625" style="104" customWidth="1"/>
    <col min="15636" max="15883" width="11.5546875" style="104"/>
    <col min="15884" max="15885" width="3.6640625" style="104" customWidth="1"/>
    <col min="15886" max="15886" width="25" style="104" customWidth="1"/>
    <col min="15887" max="15887" width="34" style="104" customWidth="1"/>
    <col min="15888" max="15888" width="4.5546875" style="104" bestFit="1" customWidth="1"/>
    <col min="15889" max="15889" width="20.6640625" style="104" customWidth="1"/>
    <col min="15890" max="15890" width="20.44140625" style="104" customWidth="1"/>
    <col min="15891" max="15891" width="3.6640625" style="104" customWidth="1"/>
    <col min="15892" max="16139" width="11.5546875" style="104"/>
    <col min="16140" max="16141" width="3.6640625" style="104" customWidth="1"/>
    <col min="16142" max="16142" width="25" style="104" customWidth="1"/>
    <col min="16143" max="16143" width="34" style="104" customWidth="1"/>
    <col min="16144" max="16144" width="4.5546875" style="104" bestFit="1" customWidth="1"/>
    <col min="16145" max="16145" width="20.6640625" style="104" customWidth="1"/>
    <col min="16146" max="16146" width="20.44140625" style="104" customWidth="1"/>
    <col min="16147" max="16147" width="3.6640625" style="104" customWidth="1"/>
    <col min="16148" max="16384" width="11.5546875" style="104"/>
  </cols>
  <sheetData>
    <row r="1" spans="2:22" ht="13.8" x14ac:dyDescent="0.25"/>
    <row r="2" spans="2:22" ht="18.75" customHeight="1" x14ac:dyDescent="0.25">
      <c r="B2" s="106"/>
      <c r="C2" s="107"/>
      <c r="D2" s="107"/>
      <c r="E2" s="108"/>
      <c r="F2" s="109"/>
      <c r="H2" s="104"/>
      <c r="I2" s="104"/>
      <c r="J2" s="104"/>
      <c r="K2" s="104"/>
      <c r="L2" s="104"/>
      <c r="M2" s="104"/>
      <c r="N2" s="104"/>
      <c r="O2" s="104"/>
      <c r="P2" s="104"/>
      <c r="Q2" s="104"/>
      <c r="R2" s="104"/>
    </row>
    <row r="3" spans="2:22" ht="44.25" customHeight="1" x14ac:dyDescent="0.25">
      <c r="B3" s="110"/>
      <c r="C3" s="178" t="s">
        <v>74</v>
      </c>
      <c r="D3" s="178"/>
      <c r="E3" s="178"/>
      <c r="F3" s="111"/>
      <c r="H3" s="104"/>
      <c r="I3" s="104"/>
      <c r="J3" s="104"/>
      <c r="K3" s="104"/>
      <c r="L3" s="104"/>
      <c r="M3" s="104"/>
      <c r="N3" s="104"/>
      <c r="O3" s="104"/>
      <c r="P3" s="104"/>
      <c r="Q3" s="104"/>
      <c r="R3" s="104"/>
    </row>
    <row r="4" spans="2:22" ht="15" customHeight="1" x14ac:dyDescent="0.25">
      <c r="B4" s="110"/>
      <c r="C4" s="112"/>
      <c r="D4" s="112"/>
      <c r="E4" s="113"/>
      <c r="F4" s="114"/>
      <c r="H4" s="104"/>
      <c r="I4" s="104"/>
      <c r="J4" s="104"/>
      <c r="K4" s="104"/>
      <c r="L4" s="104"/>
      <c r="M4" s="104"/>
      <c r="N4" s="104"/>
      <c r="O4" s="104"/>
      <c r="P4" s="104"/>
      <c r="Q4" s="104"/>
      <c r="R4" s="104"/>
    </row>
    <row r="5" spans="2:22" ht="23.25" customHeight="1" x14ac:dyDescent="0.25">
      <c r="B5" s="110"/>
      <c r="C5" s="180" t="s">
        <v>0</v>
      </c>
      <c r="D5" s="180"/>
      <c r="E5" s="180"/>
      <c r="F5" s="115"/>
      <c r="H5" s="116"/>
      <c r="I5" s="108"/>
      <c r="J5" s="108"/>
      <c r="K5" s="108"/>
      <c r="L5" s="108"/>
      <c r="M5" s="108"/>
      <c r="N5" s="108"/>
      <c r="O5" s="108"/>
      <c r="P5" s="117"/>
      <c r="Q5" s="104"/>
      <c r="R5" s="104"/>
    </row>
    <row r="6" spans="2:22" ht="18.75" customHeight="1" x14ac:dyDescent="0.25">
      <c r="B6" s="110"/>
      <c r="C6" s="164" t="s">
        <v>8</v>
      </c>
      <c r="D6" s="164"/>
      <c r="E6" s="140" t="str">
        <f>IF(Overview!$E$6="","",Overview!$E$6)</f>
        <v/>
      </c>
      <c r="F6" s="115"/>
      <c r="H6" s="119"/>
      <c r="I6" s="176" t="s">
        <v>120</v>
      </c>
      <c r="J6" s="176"/>
      <c r="K6" s="176"/>
      <c r="L6" s="176"/>
      <c r="M6" s="176"/>
      <c r="N6" s="176"/>
      <c r="O6" s="176"/>
      <c r="P6" s="120"/>
      <c r="Q6" s="104"/>
      <c r="R6" s="104"/>
    </row>
    <row r="7" spans="2:22" ht="18.75" customHeight="1" x14ac:dyDescent="0.25">
      <c r="B7" s="110"/>
      <c r="C7" s="164" t="s">
        <v>9</v>
      </c>
      <c r="D7" s="164"/>
      <c r="E7" s="140" t="str">
        <f>IF(Overview!$E$7="","",Overview!$E$7)</f>
        <v/>
      </c>
      <c r="F7" s="115"/>
      <c r="H7" s="119"/>
      <c r="I7" s="176"/>
      <c r="J7" s="176"/>
      <c r="K7" s="176"/>
      <c r="L7" s="176"/>
      <c r="M7" s="176"/>
      <c r="N7" s="176"/>
      <c r="O7" s="176"/>
      <c r="P7" s="120"/>
      <c r="Q7" s="104"/>
      <c r="R7" s="104"/>
    </row>
    <row r="8" spans="2:22" ht="18.75" customHeight="1" x14ac:dyDescent="0.25">
      <c r="B8" s="110"/>
      <c r="C8" s="164" t="s">
        <v>10</v>
      </c>
      <c r="D8" s="164"/>
      <c r="E8" s="140" t="str">
        <f>IF(Overview!$E$8="","",Overview!$E$8)</f>
        <v/>
      </c>
      <c r="F8" s="115"/>
      <c r="H8" s="119"/>
      <c r="I8" s="176"/>
      <c r="J8" s="176"/>
      <c r="K8" s="176"/>
      <c r="L8" s="176"/>
      <c r="M8" s="176"/>
      <c r="N8" s="176"/>
      <c r="O8" s="176"/>
      <c r="P8" s="120"/>
      <c r="Q8" s="104"/>
      <c r="R8" s="104"/>
    </row>
    <row r="9" spans="2:22" ht="18.75" customHeight="1" x14ac:dyDescent="0.25">
      <c r="B9" s="110"/>
      <c r="C9" s="164" t="s">
        <v>15</v>
      </c>
      <c r="D9" s="164"/>
      <c r="E9" s="140" t="str">
        <f>IF(Overview!$E$9="","",Overview!$E$9)</f>
        <v>Asyl</v>
      </c>
      <c r="F9" s="115"/>
      <c r="H9" s="119"/>
      <c r="I9" s="176"/>
      <c r="J9" s="176"/>
      <c r="K9" s="176"/>
      <c r="L9" s="176"/>
      <c r="M9" s="176"/>
      <c r="N9" s="176"/>
      <c r="O9" s="176"/>
      <c r="P9" s="120"/>
      <c r="Q9" s="104"/>
      <c r="R9" s="104"/>
    </row>
    <row r="10" spans="2:22" ht="18.75" customHeight="1" x14ac:dyDescent="0.25">
      <c r="B10" s="110"/>
      <c r="C10" s="164" t="s">
        <v>11</v>
      </c>
      <c r="D10" s="164"/>
      <c r="E10" s="140" t="str">
        <f>IF(Overview!$E$10="","",Overview!$E$10)</f>
        <v/>
      </c>
      <c r="F10" s="115"/>
      <c r="H10" s="119"/>
      <c r="I10" s="176"/>
      <c r="J10" s="176"/>
      <c r="K10" s="176"/>
      <c r="L10" s="176"/>
      <c r="M10" s="176"/>
      <c r="N10" s="176"/>
      <c r="O10" s="176"/>
      <c r="P10" s="120"/>
      <c r="Q10" s="104"/>
      <c r="R10" s="104"/>
      <c r="V10" s="121"/>
    </row>
    <row r="11" spans="2:22" ht="18.75" customHeight="1" x14ac:dyDescent="0.25">
      <c r="B11" s="110"/>
      <c r="C11" s="164" t="s">
        <v>1</v>
      </c>
      <c r="D11" s="164"/>
      <c r="E11" s="122" t="str">
        <f>IF(Overview!$E$11="","",Overview!$E$11)</f>
        <v/>
      </c>
      <c r="F11" s="115"/>
      <c r="H11" s="119"/>
      <c r="I11" s="176"/>
      <c r="J11" s="176"/>
      <c r="K11" s="176"/>
      <c r="L11" s="176"/>
      <c r="M11" s="176"/>
      <c r="N11" s="176"/>
      <c r="O11" s="176"/>
      <c r="P11" s="120"/>
      <c r="Q11" s="104"/>
      <c r="R11" s="104"/>
    </row>
    <row r="12" spans="2:22" ht="18.75" customHeight="1" x14ac:dyDescent="0.25">
      <c r="B12" s="110"/>
      <c r="C12" s="164" t="s">
        <v>2</v>
      </c>
      <c r="D12" s="164"/>
      <c r="E12" s="122" t="str">
        <f>IF(Overview!$E$12="","",Overview!$E$12)</f>
        <v/>
      </c>
      <c r="F12" s="115"/>
      <c r="H12" s="119"/>
      <c r="I12" s="176"/>
      <c r="J12" s="176"/>
      <c r="K12" s="176"/>
      <c r="L12" s="176"/>
      <c r="M12" s="176"/>
      <c r="N12" s="176"/>
      <c r="O12" s="176"/>
      <c r="P12" s="120"/>
      <c r="Q12" s="104"/>
      <c r="R12" s="104"/>
    </row>
    <row r="13" spans="2:22" ht="18.75" customHeight="1" x14ac:dyDescent="0.25">
      <c r="B13" s="110"/>
      <c r="C13" s="164" t="s">
        <v>3</v>
      </c>
      <c r="D13" s="164"/>
      <c r="E13" s="123" t="str">
        <f>Overview!E13</f>
        <v>befüllt sich automatisch</v>
      </c>
      <c r="F13" s="115"/>
      <c r="H13" s="119"/>
      <c r="I13" s="176"/>
      <c r="J13" s="176"/>
      <c r="K13" s="176"/>
      <c r="L13" s="176"/>
      <c r="M13" s="176"/>
      <c r="N13" s="176"/>
      <c r="O13" s="176"/>
      <c r="P13" s="120"/>
      <c r="Q13" s="104"/>
      <c r="R13" s="104"/>
    </row>
    <row r="14" spans="2:22" ht="12.75" customHeight="1" x14ac:dyDescent="0.25">
      <c r="B14" s="110"/>
      <c r="C14" s="110"/>
      <c r="D14" s="112"/>
      <c r="E14" s="113"/>
      <c r="F14" s="115"/>
      <c r="H14" s="148"/>
      <c r="I14" s="147"/>
      <c r="J14" s="147"/>
      <c r="K14" s="147"/>
      <c r="L14" s="147"/>
      <c r="M14" s="147"/>
      <c r="N14" s="147"/>
      <c r="O14" s="147"/>
      <c r="P14" s="149"/>
      <c r="Q14" s="104"/>
      <c r="R14" s="104"/>
    </row>
    <row r="15" spans="2:22" ht="23.25" customHeight="1" x14ac:dyDescent="0.25">
      <c r="B15" s="110"/>
      <c r="C15" s="165" t="s">
        <v>12</v>
      </c>
      <c r="D15" s="166"/>
      <c r="E15" s="167"/>
      <c r="F15" s="115"/>
      <c r="H15" s="104"/>
      <c r="I15" s="104"/>
      <c r="J15" s="104"/>
      <c r="K15" s="104"/>
      <c r="L15" s="104"/>
      <c r="M15" s="104"/>
      <c r="N15" s="104"/>
      <c r="O15" s="104"/>
      <c r="P15" s="104"/>
      <c r="Q15" s="104"/>
      <c r="R15" s="104"/>
    </row>
    <row r="16" spans="2:22" ht="18.75" customHeight="1" x14ac:dyDescent="0.25">
      <c r="B16" s="110"/>
      <c r="C16" s="168" t="s">
        <v>4</v>
      </c>
      <c r="D16" s="169"/>
      <c r="E16" s="122" t="str">
        <f>E11</f>
        <v/>
      </c>
      <c r="F16" s="115"/>
      <c r="H16" s="104"/>
      <c r="I16" s="104"/>
      <c r="J16" s="104"/>
      <c r="K16" s="104"/>
      <c r="L16" s="104"/>
      <c r="M16" s="104"/>
      <c r="N16" s="104"/>
      <c r="O16" s="104"/>
      <c r="P16" s="104"/>
      <c r="Q16" s="104"/>
      <c r="R16" s="104"/>
    </row>
    <row r="17" spans="2:19" ht="18.75" customHeight="1" x14ac:dyDescent="0.25">
      <c r="B17" s="110"/>
      <c r="C17" s="168" t="s">
        <v>5</v>
      </c>
      <c r="D17" s="169"/>
      <c r="E17" s="122">
        <v>45657</v>
      </c>
      <c r="F17" s="115"/>
      <c r="H17" s="104"/>
      <c r="I17" s="104"/>
      <c r="J17" s="104"/>
      <c r="K17" s="104"/>
      <c r="L17" s="104"/>
      <c r="M17" s="104"/>
      <c r="N17" s="104"/>
      <c r="O17" s="104"/>
      <c r="P17" s="104"/>
      <c r="Q17" s="104"/>
      <c r="R17" s="104"/>
    </row>
    <row r="18" spans="2:19" ht="18.75" customHeight="1" x14ac:dyDescent="0.25">
      <c r="B18" s="110"/>
      <c r="C18" s="168" t="s">
        <v>13</v>
      </c>
      <c r="D18" s="169"/>
      <c r="E18" s="16">
        <f>IF(OR($E$16="",$E$13="befüllt sich automatisch"),0,(($E$17-$E$16)/30.5)/$E$13)</f>
        <v>0</v>
      </c>
      <c r="F18" s="115"/>
      <c r="H18" s="104"/>
      <c r="I18" s="104"/>
      <c r="J18" s="104"/>
      <c r="K18" s="104"/>
      <c r="L18" s="104"/>
      <c r="M18" s="104"/>
      <c r="N18" s="104"/>
      <c r="O18" s="104"/>
      <c r="P18" s="104"/>
      <c r="Q18" s="104"/>
      <c r="R18" s="104"/>
    </row>
    <row r="19" spans="2:19" ht="18.75" customHeight="1" x14ac:dyDescent="0.25">
      <c r="B19" s="125"/>
      <c r="C19" s="126"/>
      <c r="D19" s="126"/>
      <c r="E19" s="126"/>
      <c r="F19" s="127"/>
      <c r="H19" s="104"/>
      <c r="I19" s="104"/>
      <c r="J19" s="104"/>
      <c r="K19" s="104"/>
      <c r="L19" s="104"/>
      <c r="M19" s="104"/>
      <c r="N19" s="104"/>
      <c r="O19" s="104"/>
      <c r="P19" s="104"/>
      <c r="Q19" s="104"/>
      <c r="R19" s="104"/>
    </row>
    <row r="20" spans="2:19" ht="13.8" x14ac:dyDescent="0.25"/>
    <row r="21" spans="2:19" ht="12" customHeight="1" x14ac:dyDescent="0.25">
      <c r="B21" s="106"/>
      <c r="C21" s="128"/>
      <c r="D21" s="107"/>
      <c r="E21" s="107"/>
      <c r="F21" s="107"/>
      <c r="G21" s="107"/>
      <c r="H21" s="107"/>
      <c r="I21" s="107"/>
      <c r="J21" s="107"/>
      <c r="K21" s="107"/>
      <c r="L21" s="107"/>
      <c r="M21" s="107"/>
      <c r="N21" s="107"/>
      <c r="O21" s="107"/>
      <c r="P21" s="107"/>
      <c r="Q21" s="177"/>
      <c r="R21" s="107"/>
      <c r="S21" s="109"/>
    </row>
    <row r="22" spans="2:19" ht="21" customHeight="1" x14ac:dyDescent="0.25">
      <c r="B22" s="110"/>
      <c r="C22" s="171" t="s">
        <v>71</v>
      </c>
      <c r="D22" s="171"/>
      <c r="E22" s="171"/>
      <c r="F22" s="129"/>
      <c r="G22" s="130" t="s">
        <v>69</v>
      </c>
      <c r="H22" s="141" t="s">
        <v>21</v>
      </c>
      <c r="I22" s="141" t="s">
        <v>23</v>
      </c>
      <c r="J22" s="141" t="s">
        <v>24</v>
      </c>
      <c r="K22" s="141" t="s">
        <v>25</v>
      </c>
      <c r="L22" s="141" t="s">
        <v>26</v>
      </c>
      <c r="M22" s="141" t="s">
        <v>27</v>
      </c>
      <c r="N22" s="141" t="s">
        <v>29</v>
      </c>
      <c r="O22" s="141" t="s">
        <v>28</v>
      </c>
      <c r="P22" s="141" t="s">
        <v>30</v>
      </c>
      <c r="Q22" s="178"/>
      <c r="R22" s="141" t="s">
        <v>73</v>
      </c>
      <c r="S22" s="114"/>
    </row>
    <row r="23" spans="2:19" ht="18" customHeight="1" x14ac:dyDescent="0.25">
      <c r="B23" s="110"/>
      <c r="C23" s="140" t="s">
        <v>17</v>
      </c>
      <c r="D23" s="170" t="s">
        <v>19</v>
      </c>
      <c r="E23" s="170"/>
      <c r="F23" s="21"/>
      <c r="G23" s="132">
        <f>SUM(H23:P23)</f>
        <v>0</v>
      </c>
      <c r="H23" s="136"/>
      <c r="I23" s="136"/>
      <c r="J23" s="136"/>
      <c r="K23" s="136"/>
      <c r="L23" s="136"/>
      <c r="M23" s="136"/>
      <c r="N23" s="136"/>
      <c r="O23" s="136"/>
      <c r="P23" s="136"/>
      <c r="Q23" s="178"/>
      <c r="R23" s="22"/>
      <c r="S23" s="114"/>
    </row>
    <row r="24" spans="2:19" ht="18" customHeight="1" x14ac:dyDescent="0.25">
      <c r="B24" s="110"/>
      <c r="C24" s="133" t="s">
        <v>18</v>
      </c>
      <c r="D24" s="173" t="s">
        <v>20</v>
      </c>
      <c r="E24" s="173"/>
      <c r="F24" s="24"/>
      <c r="G24" s="132">
        <f t="shared" ref="G24:G29" si="0">SUM(H24:P24)</f>
        <v>0</v>
      </c>
      <c r="H24" s="136"/>
      <c r="I24" s="136"/>
      <c r="J24" s="136"/>
      <c r="K24" s="136"/>
      <c r="L24" s="136"/>
      <c r="M24" s="136"/>
      <c r="N24" s="136"/>
      <c r="O24" s="136"/>
      <c r="P24" s="136"/>
      <c r="Q24" s="178"/>
      <c r="R24" s="22"/>
      <c r="S24" s="114"/>
    </row>
    <row r="25" spans="2:19" ht="36.75" customHeight="1" x14ac:dyDescent="0.25">
      <c r="B25" s="110"/>
      <c r="C25" s="133" t="s">
        <v>31</v>
      </c>
      <c r="D25" s="173" t="s">
        <v>32</v>
      </c>
      <c r="E25" s="173"/>
      <c r="F25" s="24"/>
      <c r="G25" s="132">
        <f t="shared" si="0"/>
        <v>0</v>
      </c>
      <c r="H25" s="136"/>
      <c r="I25" s="136"/>
      <c r="J25" s="136"/>
      <c r="K25" s="136"/>
      <c r="L25" s="136"/>
      <c r="M25" s="136"/>
      <c r="N25" s="136"/>
      <c r="O25" s="136"/>
      <c r="P25" s="136"/>
      <c r="Q25" s="178"/>
      <c r="R25" s="22"/>
      <c r="S25" s="114"/>
    </row>
    <row r="26" spans="2:19" ht="18" customHeight="1" x14ac:dyDescent="0.25">
      <c r="B26" s="110"/>
      <c r="C26" s="133" t="s">
        <v>33</v>
      </c>
      <c r="D26" s="173" t="s">
        <v>34</v>
      </c>
      <c r="E26" s="173"/>
      <c r="F26" s="24"/>
      <c r="G26" s="132">
        <f t="shared" si="0"/>
        <v>0</v>
      </c>
      <c r="H26" s="136"/>
      <c r="I26" s="136"/>
      <c r="J26" s="136"/>
      <c r="K26" s="136"/>
      <c r="L26" s="136"/>
      <c r="M26" s="136"/>
      <c r="N26" s="136"/>
      <c r="O26" s="136"/>
      <c r="P26" s="136"/>
      <c r="Q26" s="178"/>
      <c r="R26" s="22"/>
      <c r="S26" s="114"/>
    </row>
    <row r="27" spans="2:19" ht="18" customHeight="1" x14ac:dyDescent="0.25">
      <c r="B27" s="110"/>
      <c r="C27" s="140" t="s">
        <v>35</v>
      </c>
      <c r="D27" s="170" t="s">
        <v>119</v>
      </c>
      <c r="E27" s="170"/>
      <c r="F27" s="24"/>
      <c r="G27" s="132">
        <f t="shared" si="0"/>
        <v>0</v>
      </c>
      <c r="H27" s="136"/>
      <c r="I27" s="136"/>
      <c r="J27" s="136"/>
      <c r="K27" s="136"/>
      <c r="L27" s="136"/>
      <c r="M27" s="136"/>
      <c r="N27" s="136"/>
      <c r="O27" s="136"/>
      <c r="P27" s="136"/>
      <c r="Q27" s="178"/>
      <c r="R27" s="22"/>
      <c r="S27" s="114"/>
    </row>
    <row r="28" spans="2:19" ht="18" customHeight="1" x14ac:dyDescent="0.25">
      <c r="B28" s="110"/>
      <c r="C28" s="140" t="s">
        <v>37</v>
      </c>
      <c r="D28" s="170" t="s">
        <v>38</v>
      </c>
      <c r="E28" s="170"/>
      <c r="F28" s="24"/>
      <c r="G28" s="132">
        <f t="shared" si="0"/>
        <v>0</v>
      </c>
      <c r="H28" s="136"/>
      <c r="I28" s="136"/>
      <c r="J28" s="136"/>
      <c r="K28" s="136"/>
      <c r="L28" s="136"/>
      <c r="M28" s="136"/>
      <c r="N28" s="136"/>
      <c r="O28" s="136"/>
      <c r="P28" s="136"/>
      <c r="Q28" s="178"/>
      <c r="R28" s="22"/>
      <c r="S28" s="114"/>
    </row>
    <row r="29" spans="2:19" ht="39.75" customHeight="1" x14ac:dyDescent="0.25">
      <c r="B29" s="110"/>
      <c r="C29" s="140" t="s">
        <v>40</v>
      </c>
      <c r="D29" s="170" t="s">
        <v>39</v>
      </c>
      <c r="E29" s="170"/>
      <c r="F29" s="24"/>
      <c r="G29" s="132">
        <f t="shared" si="0"/>
        <v>0</v>
      </c>
      <c r="H29" s="136"/>
      <c r="I29" s="136"/>
      <c r="J29" s="136"/>
      <c r="K29" s="136"/>
      <c r="L29" s="136"/>
      <c r="M29" s="136"/>
      <c r="N29" s="136"/>
      <c r="O29" s="136"/>
      <c r="P29" s="136"/>
      <c r="Q29" s="178"/>
      <c r="R29" s="22"/>
      <c r="S29" s="114"/>
    </row>
    <row r="30" spans="2:19" ht="12" customHeight="1" x14ac:dyDescent="0.25">
      <c r="B30" s="125"/>
      <c r="C30" s="128"/>
      <c r="D30" s="126"/>
      <c r="E30" s="126"/>
      <c r="F30" s="126"/>
      <c r="G30" s="126"/>
      <c r="H30" s="124"/>
      <c r="I30" s="124"/>
      <c r="J30" s="124"/>
      <c r="K30" s="124"/>
      <c r="L30" s="124"/>
      <c r="M30" s="124"/>
      <c r="N30" s="124"/>
      <c r="O30" s="124"/>
      <c r="P30" s="124"/>
      <c r="Q30" s="179"/>
      <c r="R30" s="126"/>
      <c r="S30" s="127"/>
    </row>
    <row r="31" spans="2:19" ht="13.8" x14ac:dyDescent="0.25"/>
    <row r="32" spans="2:19" ht="12" customHeight="1" x14ac:dyDescent="0.25">
      <c r="B32" s="106"/>
      <c r="C32" s="107"/>
      <c r="D32" s="107"/>
      <c r="E32" s="107"/>
      <c r="F32" s="107"/>
      <c r="G32" s="107"/>
      <c r="H32" s="107"/>
      <c r="I32" s="107"/>
      <c r="J32" s="107"/>
      <c r="K32" s="107"/>
      <c r="L32" s="107"/>
      <c r="M32" s="107"/>
      <c r="N32" s="107"/>
      <c r="O32" s="107"/>
      <c r="P32" s="107"/>
      <c r="Q32" s="109"/>
      <c r="R32" s="104"/>
    </row>
    <row r="33" spans="2:18" ht="21" customHeight="1" x14ac:dyDescent="0.25">
      <c r="B33" s="134"/>
      <c r="C33" s="171" t="s">
        <v>72</v>
      </c>
      <c r="D33" s="171"/>
      <c r="E33" s="171"/>
      <c r="F33" s="113"/>
      <c r="G33" s="130" t="s">
        <v>69</v>
      </c>
      <c r="H33" s="172" t="s">
        <v>73</v>
      </c>
      <c r="I33" s="172"/>
      <c r="J33" s="172"/>
      <c r="K33" s="172"/>
      <c r="L33" s="172"/>
      <c r="M33" s="172"/>
      <c r="N33" s="172"/>
      <c r="O33" s="172"/>
      <c r="P33" s="172"/>
      <c r="Q33" s="111"/>
      <c r="R33" s="104"/>
    </row>
    <row r="34" spans="2:18" ht="25.5" customHeight="1" x14ac:dyDescent="0.25">
      <c r="B34" s="134"/>
      <c r="C34" s="140" t="s">
        <v>42</v>
      </c>
      <c r="D34" s="170" t="s">
        <v>41</v>
      </c>
      <c r="E34" s="170"/>
      <c r="F34" s="113"/>
      <c r="G34" s="25"/>
      <c r="H34" s="174"/>
      <c r="I34" s="174"/>
      <c r="J34" s="174"/>
      <c r="K34" s="174"/>
      <c r="L34" s="174"/>
      <c r="M34" s="174"/>
      <c r="N34" s="174"/>
      <c r="O34" s="174"/>
      <c r="P34" s="174"/>
      <c r="Q34" s="111"/>
      <c r="R34" s="104"/>
    </row>
    <row r="35" spans="2:18" ht="16.5" customHeight="1" x14ac:dyDescent="0.25">
      <c r="B35" s="110"/>
      <c r="C35" s="133" t="s">
        <v>44</v>
      </c>
      <c r="D35" s="173" t="s">
        <v>43</v>
      </c>
      <c r="E35" s="173"/>
      <c r="F35" s="24"/>
      <c r="G35" s="25"/>
      <c r="H35" s="174"/>
      <c r="I35" s="174"/>
      <c r="J35" s="174"/>
      <c r="K35" s="174"/>
      <c r="L35" s="174"/>
      <c r="M35" s="174"/>
      <c r="N35" s="174"/>
      <c r="O35" s="174"/>
      <c r="P35" s="174"/>
      <c r="Q35" s="114"/>
      <c r="R35" s="104"/>
    </row>
    <row r="36" spans="2:18" ht="24" customHeight="1" x14ac:dyDescent="0.25">
      <c r="B36" s="110"/>
      <c r="C36" s="140" t="s">
        <v>46</v>
      </c>
      <c r="D36" s="170" t="s">
        <v>45</v>
      </c>
      <c r="E36" s="170"/>
      <c r="F36" s="24"/>
      <c r="G36" s="25"/>
      <c r="H36" s="174"/>
      <c r="I36" s="174"/>
      <c r="J36" s="174"/>
      <c r="K36" s="174"/>
      <c r="L36" s="174"/>
      <c r="M36" s="174"/>
      <c r="N36" s="174"/>
      <c r="O36" s="174"/>
      <c r="P36" s="174"/>
      <c r="Q36" s="114"/>
      <c r="R36" s="104"/>
    </row>
    <row r="37" spans="2:18" ht="17.25" customHeight="1" x14ac:dyDescent="0.25">
      <c r="B37" s="110"/>
      <c r="C37" s="133" t="s">
        <v>48</v>
      </c>
      <c r="D37" s="173" t="s">
        <v>47</v>
      </c>
      <c r="E37" s="173"/>
      <c r="F37" s="24"/>
      <c r="G37" s="25"/>
      <c r="H37" s="174"/>
      <c r="I37" s="174"/>
      <c r="J37" s="174"/>
      <c r="K37" s="174"/>
      <c r="L37" s="174"/>
      <c r="M37" s="174"/>
      <c r="N37" s="174"/>
      <c r="O37" s="174"/>
      <c r="P37" s="174"/>
      <c r="Q37" s="114"/>
      <c r="R37" s="104"/>
    </row>
    <row r="38" spans="2:18" ht="12" customHeight="1" x14ac:dyDescent="0.25">
      <c r="B38" s="125"/>
      <c r="C38" s="128"/>
      <c r="D38" s="126"/>
      <c r="E38" s="126"/>
      <c r="F38" s="126"/>
      <c r="G38" s="126"/>
      <c r="H38" s="124"/>
      <c r="I38" s="124"/>
      <c r="J38" s="124"/>
      <c r="K38" s="124"/>
      <c r="L38" s="124"/>
      <c r="M38" s="124"/>
      <c r="N38" s="124"/>
      <c r="O38" s="124"/>
      <c r="P38" s="124"/>
      <c r="Q38" s="127"/>
      <c r="R38" s="104"/>
    </row>
    <row r="39" spans="2:18" ht="13.8" x14ac:dyDescent="0.25"/>
    <row r="40" spans="2:18" ht="12" customHeight="1" x14ac:dyDescent="0.25">
      <c r="B40" s="106"/>
      <c r="C40" s="107"/>
      <c r="D40" s="107"/>
      <c r="E40" s="107"/>
      <c r="F40" s="107"/>
      <c r="G40" s="107"/>
      <c r="H40" s="107"/>
      <c r="I40" s="107"/>
      <c r="J40" s="107"/>
      <c r="K40" s="107"/>
      <c r="L40" s="107"/>
      <c r="M40" s="107"/>
      <c r="N40" s="107"/>
      <c r="O40" s="107"/>
      <c r="P40" s="107"/>
      <c r="Q40" s="109"/>
      <c r="R40" s="104"/>
    </row>
    <row r="41" spans="2:18" ht="21" customHeight="1" x14ac:dyDescent="0.25">
      <c r="B41" s="110"/>
      <c r="C41" s="171" t="s">
        <v>70</v>
      </c>
      <c r="D41" s="171"/>
      <c r="E41" s="171"/>
      <c r="F41" s="113"/>
      <c r="G41" s="130" t="s">
        <v>69</v>
      </c>
      <c r="H41" s="172" t="s">
        <v>73</v>
      </c>
      <c r="I41" s="172"/>
      <c r="J41" s="172"/>
      <c r="K41" s="172"/>
      <c r="L41" s="172"/>
      <c r="M41" s="172"/>
      <c r="N41" s="172"/>
      <c r="O41" s="172"/>
      <c r="P41" s="172"/>
      <c r="Q41" s="111"/>
      <c r="R41" s="104"/>
    </row>
    <row r="42" spans="2:18" ht="19.5" customHeight="1" x14ac:dyDescent="0.25">
      <c r="B42" s="110"/>
      <c r="C42" s="142" t="s">
        <v>49</v>
      </c>
      <c r="D42" s="175" t="s">
        <v>50</v>
      </c>
      <c r="E42" s="175"/>
      <c r="F42" s="129"/>
      <c r="G42" s="27"/>
      <c r="H42" s="174"/>
      <c r="I42" s="174"/>
      <c r="J42" s="174"/>
      <c r="K42" s="174"/>
      <c r="L42" s="174"/>
      <c r="M42" s="174"/>
      <c r="N42" s="174"/>
      <c r="O42" s="174"/>
      <c r="P42" s="174"/>
      <c r="Q42" s="111"/>
      <c r="R42" s="104"/>
    </row>
    <row r="43" spans="2:18" ht="19.5" customHeight="1" x14ac:dyDescent="0.25">
      <c r="B43" s="110"/>
      <c r="C43" s="142" t="s">
        <v>51</v>
      </c>
      <c r="D43" s="175" t="s">
        <v>52</v>
      </c>
      <c r="E43" s="175"/>
      <c r="F43" s="129"/>
      <c r="G43" s="27"/>
      <c r="H43" s="174"/>
      <c r="I43" s="174"/>
      <c r="J43" s="174"/>
      <c r="K43" s="174"/>
      <c r="L43" s="174"/>
      <c r="M43" s="174"/>
      <c r="N43" s="174"/>
      <c r="O43" s="174"/>
      <c r="P43" s="174"/>
      <c r="Q43" s="114"/>
      <c r="R43" s="104"/>
    </row>
    <row r="44" spans="2:18" ht="19.5" customHeight="1" x14ac:dyDescent="0.25">
      <c r="B44" s="110"/>
      <c r="C44" s="142" t="s">
        <v>54</v>
      </c>
      <c r="D44" s="175" t="s">
        <v>53</v>
      </c>
      <c r="E44" s="175"/>
      <c r="F44" s="24"/>
      <c r="G44" s="27"/>
      <c r="H44" s="174"/>
      <c r="I44" s="174"/>
      <c r="J44" s="174"/>
      <c r="K44" s="174"/>
      <c r="L44" s="174"/>
      <c r="M44" s="174"/>
      <c r="N44" s="174"/>
      <c r="O44" s="174"/>
      <c r="P44" s="174"/>
      <c r="Q44" s="114"/>
      <c r="R44" s="104"/>
    </row>
    <row r="45" spans="2:18" ht="19.5" customHeight="1" x14ac:dyDescent="0.25">
      <c r="B45" s="110"/>
      <c r="C45" s="142" t="s">
        <v>56</v>
      </c>
      <c r="D45" s="175" t="s">
        <v>55</v>
      </c>
      <c r="E45" s="175"/>
      <c r="F45" s="24"/>
      <c r="G45" s="27"/>
      <c r="H45" s="174"/>
      <c r="I45" s="174"/>
      <c r="J45" s="174"/>
      <c r="K45" s="174"/>
      <c r="L45" s="174"/>
      <c r="M45" s="174"/>
      <c r="N45" s="174"/>
      <c r="O45" s="174"/>
      <c r="P45" s="174"/>
      <c r="Q45" s="114"/>
      <c r="R45" s="104"/>
    </row>
    <row r="46" spans="2:18" ht="19.5" customHeight="1" x14ac:dyDescent="0.25">
      <c r="B46" s="110"/>
      <c r="C46" s="142" t="s">
        <v>58</v>
      </c>
      <c r="D46" s="175" t="s">
        <v>57</v>
      </c>
      <c r="E46" s="175"/>
      <c r="F46" s="24"/>
      <c r="G46" s="27"/>
      <c r="H46" s="174"/>
      <c r="I46" s="174"/>
      <c r="J46" s="174"/>
      <c r="K46" s="174"/>
      <c r="L46" s="174"/>
      <c r="M46" s="174"/>
      <c r="N46" s="174"/>
      <c r="O46" s="174"/>
      <c r="P46" s="174"/>
      <c r="Q46" s="114"/>
      <c r="R46" s="104"/>
    </row>
    <row r="47" spans="2:18" ht="19.5" customHeight="1" x14ac:dyDescent="0.25">
      <c r="B47" s="110"/>
      <c r="C47" s="142" t="s">
        <v>60</v>
      </c>
      <c r="D47" s="175" t="s">
        <v>59</v>
      </c>
      <c r="E47" s="175"/>
      <c r="F47" s="24"/>
      <c r="G47" s="27"/>
      <c r="H47" s="174"/>
      <c r="I47" s="174"/>
      <c r="J47" s="174"/>
      <c r="K47" s="174"/>
      <c r="L47" s="174"/>
      <c r="M47" s="174"/>
      <c r="N47" s="174"/>
      <c r="O47" s="174"/>
      <c r="P47" s="174"/>
      <c r="Q47" s="114"/>
      <c r="R47" s="104"/>
    </row>
    <row r="48" spans="2:18" ht="24" customHeight="1" x14ac:dyDescent="0.25">
      <c r="B48" s="110"/>
      <c r="C48" s="142" t="s">
        <v>62</v>
      </c>
      <c r="D48" s="175" t="s">
        <v>61</v>
      </c>
      <c r="E48" s="175"/>
      <c r="F48" s="24"/>
      <c r="G48" s="27"/>
      <c r="H48" s="174"/>
      <c r="I48" s="174"/>
      <c r="J48" s="174"/>
      <c r="K48" s="174"/>
      <c r="L48" s="174"/>
      <c r="M48" s="174"/>
      <c r="N48" s="174"/>
      <c r="O48" s="174"/>
      <c r="P48" s="174"/>
      <c r="Q48" s="111"/>
      <c r="R48" s="104"/>
    </row>
    <row r="49" spans="2:18" ht="19.5" customHeight="1" x14ac:dyDescent="0.25">
      <c r="B49" s="110"/>
      <c r="C49" s="142" t="s">
        <v>64</v>
      </c>
      <c r="D49" s="175" t="s">
        <v>63</v>
      </c>
      <c r="E49" s="175"/>
      <c r="F49" s="24"/>
      <c r="G49" s="27"/>
      <c r="H49" s="174"/>
      <c r="I49" s="174"/>
      <c r="J49" s="174"/>
      <c r="K49" s="174"/>
      <c r="L49" s="174"/>
      <c r="M49" s="174"/>
      <c r="N49" s="174"/>
      <c r="O49" s="174"/>
      <c r="P49" s="174"/>
      <c r="Q49" s="111"/>
      <c r="R49" s="104"/>
    </row>
    <row r="50" spans="2:18" ht="19.5" customHeight="1" x14ac:dyDescent="0.25">
      <c r="B50" s="110"/>
      <c r="C50" s="142" t="s">
        <v>66</v>
      </c>
      <c r="D50" s="175" t="s">
        <v>65</v>
      </c>
      <c r="E50" s="175"/>
      <c r="F50" s="21"/>
      <c r="G50" s="27"/>
      <c r="H50" s="174"/>
      <c r="I50" s="174"/>
      <c r="J50" s="174"/>
      <c r="K50" s="174"/>
      <c r="L50" s="174"/>
      <c r="M50" s="174"/>
      <c r="N50" s="174"/>
      <c r="O50" s="174"/>
      <c r="P50" s="174"/>
      <c r="Q50" s="114"/>
      <c r="R50" s="104"/>
    </row>
    <row r="51" spans="2:18" ht="19.5" customHeight="1" x14ac:dyDescent="0.25">
      <c r="B51" s="110"/>
      <c r="C51" s="142" t="s">
        <v>68</v>
      </c>
      <c r="D51" s="175" t="s">
        <v>67</v>
      </c>
      <c r="E51" s="175"/>
      <c r="F51" s="24"/>
      <c r="G51" s="27"/>
      <c r="H51" s="174"/>
      <c r="I51" s="174"/>
      <c r="J51" s="174"/>
      <c r="K51" s="174"/>
      <c r="L51" s="174"/>
      <c r="M51" s="174"/>
      <c r="N51" s="174"/>
      <c r="O51" s="174"/>
      <c r="P51" s="174"/>
      <c r="Q51" s="114"/>
      <c r="R51" s="104"/>
    </row>
    <row r="52" spans="2:18" ht="12" customHeight="1" x14ac:dyDescent="0.25">
      <c r="B52" s="125"/>
      <c r="C52" s="126"/>
      <c r="D52" s="126"/>
      <c r="E52" s="126"/>
      <c r="F52" s="126"/>
      <c r="G52" s="126"/>
      <c r="H52" s="126"/>
      <c r="I52" s="126"/>
      <c r="J52" s="126"/>
      <c r="K52" s="126"/>
      <c r="L52" s="126"/>
      <c r="M52" s="126"/>
      <c r="N52" s="126"/>
      <c r="O52" s="126"/>
      <c r="P52" s="126"/>
      <c r="Q52" s="127"/>
      <c r="R52" s="104"/>
    </row>
    <row r="53" spans="2:18" ht="13.8" x14ac:dyDescent="0.25"/>
    <row r="54" spans="2:18" ht="18" customHeight="1" x14ac:dyDescent="0.25">
      <c r="E54" s="105"/>
      <c r="F54" s="104"/>
      <c r="G54" s="105"/>
      <c r="R54" s="104"/>
    </row>
    <row r="55" spans="2:18" ht="18" customHeight="1" x14ac:dyDescent="0.25">
      <c r="E55" s="105"/>
      <c r="F55" s="104"/>
      <c r="G55" s="105"/>
      <c r="R55" s="104"/>
    </row>
    <row r="56" spans="2:18" ht="18.75" customHeight="1" x14ac:dyDescent="0.25">
      <c r="E56" s="105"/>
      <c r="F56" s="104"/>
      <c r="G56" s="105"/>
      <c r="R56" s="104"/>
    </row>
    <row r="57" spans="2:18" ht="13.8" x14ac:dyDescent="0.25">
      <c r="E57" s="105"/>
      <c r="F57" s="104"/>
      <c r="G57" s="105"/>
      <c r="R57" s="104"/>
    </row>
    <row r="58" spans="2:18" ht="18.75" customHeight="1" x14ac:dyDescent="0.25">
      <c r="E58" s="105"/>
      <c r="F58" s="104"/>
      <c r="G58" s="105"/>
      <c r="R58" s="104"/>
    </row>
    <row r="59" spans="2:18" ht="33" customHeight="1" x14ac:dyDescent="0.25">
      <c r="E59" s="105"/>
      <c r="F59" s="104"/>
      <c r="G59" s="105"/>
      <c r="R59" s="104"/>
    </row>
    <row r="60" spans="2:18" ht="18.75" customHeight="1" x14ac:dyDescent="0.25">
      <c r="E60" s="105"/>
      <c r="F60" s="104"/>
      <c r="G60" s="105"/>
      <c r="R60" s="104"/>
    </row>
    <row r="61" spans="2:18" ht="13.8" x14ac:dyDescent="0.25">
      <c r="E61" s="105"/>
      <c r="F61" s="104"/>
      <c r="G61" s="105"/>
      <c r="R61" s="104"/>
    </row>
    <row r="62" spans="2:18" ht="13.8" x14ac:dyDescent="0.25">
      <c r="E62" s="105"/>
      <c r="F62" s="104"/>
      <c r="G62" s="105"/>
      <c r="R62" s="104"/>
    </row>
    <row r="63" spans="2:18" ht="18.75" customHeight="1" x14ac:dyDescent="0.25">
      <c r="E63" s="105"/>
      <c r="F63" s="104"/>
      <c r="G63" s="105"/>
      <c r="R63" s="104"/>
    </row>
  </sheetData>
  <sheetProtection algorithmName="SHA-512" hashValue="CvhivI8oGz1D4+P3KkO8/WU/iKRYNvNvJfzzEBvknM7uQU1OvH8KL6MGFPwSTTPcF8z2/yhC+bPAZESBTznVhg==" saltValue="68Bd+adnn0nINHo0PfemYg==" spinCount="100000" sheet="1" formatCells="0" formatRows="0" selectLockedCells="1"/>
  <mergeCells count="56">
    <mergeCell ref="D43:E43"/>
    <mergeCell ref="H43:P43"/>
    <mergeCell ref="D44:E44"/>
    <mergeCell ref="H44:P44"/>
    <mergeCell ref="D45:E45"/>
    <mergeCell ref="H45:P45"/>
    <mergeCell ref="D51:E51"/>
    <mergeCell ref="H51:P51"/>
    <mergeCell ref="D46:E46"/>
    <mergeCell ref="H46:P46"/>
    <mergeCell ref="D47:E47"/>
    <mergeCell ref="H47:P47"/>
    <mergeCell ref="D48:E48"/>
    <mergeCell ref="H48:P48"/>
    <mergeCell ref="D49:E49"/>
    <mergeCell ref="H49:P49"/>
    <mergeCell ref="D50:E50"/>
    <mergeCell ref="H50:P50"/>
    <mergeCell ref="H42:P42"/>
    <mergeCell ref="D34:E34"/>
    <mergeCell ref="H34:P34"/>
    <mergeCell ref="D35:E35"/>
    <mergeCell ref="H35:P35"/>
    <mergeCell ref="D36:E36"/>
    <mergeCell ref="H36:P36"/>
    <mergeCell ref="D37:E37"/>
    <mergeCell ref="H37:P37"/>
    <mergeCell ref="C41:E41"/>
    <mergeCell ref="H41:P41"/>
    <mergeCell ref="D42:E42"/>
    <mergeCell ref="H33:P33"/>
    <mergeCell ref="C13:D13"/>
    <mergeCell ref="C15:E15"/>
    <mergeCell ref="C16:D16"/>
    <mergeCell ref="C17:D17"/>
    <mergeCell ref="C18:D18"/>
    <mergeCell ref="D26:E26"/>
    <mergeCell ref="D27:E27"/>
    <mergeCell ref="D28:E28"/>
    <mergeCell ref="D29:E29"/>
    <mergeCell ref="C33:E33"/>
    <mergeCell ref="I6:O13"/>
    <mergeCell ref="C9:D9"/>
    <mergeCell ref="C10:D10"/>
    <mergeCell ref="C11:D11"/>
    <mergeCell ref="C12:D12"/>
    <mergeCell ref="Q21:Q30"/>
    <mergeCell ref="C22:E22"/>
    <mergeCell ref="D23:E23"/>
    <mergeCell ref="D24:E24"/>
    <mergeCell ref="D25:E25"/>
    <mergeCell ref="C3:E3"/>
    <mergeCell ref="C5:E5"/>
    <mergeCell ref="C6:D6"/>
    <mergeCell ref="C7:D7"/>
    <mergeCell ref="C8:D8"/>
  </mergeCells>
  <conditionalFormatting sqref="D42:D51">
    <cfRule type="expression" dxfId="29" priority="1" stopIfTrue="1">
      <formula>LEFT(D42,7)="Bereich"</formula>
    </cfRule>
    <cfRule type="expression" dxfId="28" priority="2" stopIfTrue="1">
      <formula>LEFT(D42,5)="davon"</formula>
    </cfRule>
  </conditionalFormatting>
  <dataValidations count="1">
    <dataValidation type="list" allowBlank="1" showInputMessage="1" showErrorMessage="1" promptTitle="Dropdown-Menü" prompt="Bitte aus dem Dropdown-Menü auswählen!" sqref="WVW983034:WVZ983035 WCE983034:WCH983035 VSI983034:VSL983035 VIM983034:VIP983035 UYQ983034:UYT983035 UOU983034:UOX983035 UEY983034:UFB983035 TVC983034:TVF983035 TLG983034:TLJ983035 TBK983034:TBN983035 SRO983034:SRR983035 SHS983034:SHV983035 RXW983034:RXZ983035 ROA983034:ROD983035 REE983034:REH983035 QUI983034:QUL983035 QKM983034:QKP983035 QAQ983034:QAT983035 PQU983034:PQX983035 PGY983034:PHB983035 OXC983034:OXF983035 ONG983034:ONJ983035 ODK983034:ODN983035 NTO983034:NTR983035 NJS983034:NJV983035 MZW983034:MZZ983035 MQA983034:MQD983035 MGE983034:MGH983035 LWI983034:LWL983035 LMM983034:LMP983035 LCQ983034:LCT983035 KSU983034:KSX983035 KIY983034:KJB983035 JZC983034:JZF983035 JPG983034:JPJ983035 JFK983034:JFN983035 IVO983034:IVR983035 ILS983034:ILV983035 IBW983034:IBZ983035 HSA983034:HSD983035 HIE983034:HIH983035 GYI983034:GYL983035 GOM983034:GOP983035 GEQ983034:GET983035 FUU983034:FUX983035 FKY983034:FLB983035 FBC983034:FBF983035 ERG983034:ERJ983035 EHK983034:EHN983035 DXO983034:DXR983035 DNS983034:DNV983035 DDW983034:DDZ983035 CUA983034:CUD983035 CKE983034:CKH983035 CAI983034:CAL983035 BQM983034:BQP983035 BGQ983034:BGT983035 AWU983034:AWX983035 AMY983034:ANB983035 ADC983034:ADF983035 TG983034:TJ983035 JK983034:JN983035 WVW917498:WVZ917499 WMA917498:WMD917499 WCE917498:WCH917499 VSI917498:VSL917499 VIM917498:VIP917499 UYQ917498:UYT917499 UOU917498:UOX917499 UEY917498:UFB917499 TVC917498:TVF917499 TLG917498:TLJ917499 TBK917498:TBN917499 SRO917498:SRR917499 SHS917498:SHV917499 RXW917498:RXZ917499 ROA917498:ROD917499 REE917498:REH917499 QUI917498:QUL917499 QKM917498:QKP917499 QAQ917498:QAT917499 PQU917498:PQX917499 PGY917498:PHB917499 OXC917498:OXF917499 ONG917498:ONJ917499 ODK917498:ODN917499 NTO917498:NTR917499 NJS917498:NJV917499 MZW917498:MZZ917499 MQA917498:MQD917499 MGE917498:MGH917499 LWI917498:LWL917499 LMM917498:LMP917499 LCQ917498:LCT917499 KSU917498:KSX917499 KIY917498:KJB917499 JZC917498:JZF917499 JPG917498:JPJ917499 JFK917498:JFN917499 IVO917498:IVR917499 ILS917498:ILV917499 IBW917498:IBZ917499 HSA917498:HSD917499 HIE917498:HIH917499 GYI917498:GYL917499 GOM917498:GOP917499 GEQ917498:GET917499 FUU917498:FUX917499 FKY917498:FLB917499 FBC917498:FBF917499 ERG917498:ERJ917499 EHK917498:EHN917499 DXO917498:DXR917499 DNS917498:DNV917499 DDW917498:DDZ917499 CUA917498:CUD917499 CKE917498:CKH917499 CAI917498:CAL917499 BQM917498:BQP917499 BGQ917498:BGT917499 AWU917498:AWX917499 AMY917498:ANB917499 ADC917498:ADF917499 TG917498:TJ917499 JK917498:JN917499 WVW851962:WVZ851963 WMA851962:WMD851963 WCE851962:WCH851963 VSI851962:VSL851963 VIM851962:VIP851963 UYQ851962:UYT851963 UOU851962:UOX851963 UEY851962:UFB851963 TVC851962:TVF851963 TLG851962:TLJ851963 TBK851962:TBN851963 SRO851962:SRR851963 SHS851962:SHV851963 RXW851962:RXZ851963 ROA851962:ROD851963 REE851962:REH851963 QUI851962:QUL851963 QKM851962:QKP851963 QAQ851962:QAT851963 PQU851962:PQX851963 PGY851962:PHB851963 OXC851962:OXF851963 ONG851962:ONJ851963 ODK851962:ODN851963 NTO851962:NTR851963 NJS851962:NJV851963 MZW851962:MZZ851963 MQA851962:MQD851963 MGE851962:MGH851963 LWI851962:LWL851963 LMM851962:LMP851963 LCQ851962:LCT851963 KSU851962:KSX851963 KIY851962:KJB851963 JZC851962:JZF851963 JPG851962:JPJ851963 JFK851962:JFN851963 IVO851962:IVR851963 ILS851962:ILV851963 IBW851962:IBZ851963 HSA851962:HSD851963 HIE851962:HIH851963 GYI851962:GYL851963 GOM851962:GOP851963 GEQ851962:GET851963 FUU851962:FUX851963 FKY851962:FLB851963 FBC851962:FBF851963 ERG851962:ERJ851963 EHK851962:EHN851963 DXO851962:DXR851963 DNS851962:DNV851963 DDW851962:DDZ851963 CUA851962:CUD851963 CKE851962:CKH851963 CAI851962:CAL851963 BQM851962:BQP851963 BGQ851962:BGT851963 AWU851962:AWX851963 AMY851962:ANB851963 ADC851962:ADF851963 TG851962:TJ851963 JK851962:JN851963 WVW786426:WVZ786427 WMA786426:WMD786427 WCE786426:WCH786427 VSI786426:VSL786427 VIM786426:VIP786427 UYQ786426:UYT786427 UOU786426:UOX786427 UEY786426:UFB786427 TVC786426:TVF786427 TLG786426:TLJ786427 TBK786426:TBN786427 SRO786426:SRR786427 SHS786426:SHV786427 RXW786426:RXZ786427 ROA786426:ROD786427 REE786426:REH786427 QUI786426:QUL786427 QKM786426:QKP786427 QAQ786426:QAT786427 PQU786426:PQX786427 PGY786426:PHB786427 OXC786426:OXF786427 ONG786426:ONJ786427 ODK786426:ODN786427 NTO786426:NTR786427 NJS786426:NJV786427 MZW786426:MZZ786427 MQA786426:MQD786427 MGE786426:MGH786427 LWI786426:LWL786427 LMM786426:LMP786427 LCQ786426:LCT786427 KSU786426:KSX786427 KIY786426:KJB786427 JZC786426:JZF786427 JPG786426:JPJ786427 JFK786426:JFN786427 IVO786426:IVR786427 ILS786426:ILV786427 IBW786426:IBZ786427 HSA786426:HSD786427 HIE786426:HIH786427 GYI786426:GYL786427 GOM786426:GOP786427 GEQ786426:GET786427 FUU786426:FUX786427 FKY786426:FLB786427 FBC786426:FBF786427 ERG786426:ERJ786427 EHK786426:EHN786427 DXO786426:DXR786427 DNS786426:DNV786427 DDW786426:DDZ786427 CUA786426:CUD786427 CKE786426:CKH786427 CAI786426:CAL786427 BQM786426:BQP786427 BGQ786426:BGT786427 AWU786426:AWX786427 AMY786426:ANB786427 ADC786426:ADF786427 TG786426:TJ786427 JK786426:JN786427 WVW720890:WVZ720891 WMA720890:WMD720891 WCE720890:WCH720891 VSI720890:VSL720891 VIM720890:VIP720891 UYQ720890:UYT720891 UOU720890:UOX720891 UEY720890:UFB720891 TVC720890:TVF720891 TLG720890:TLJ720891 TBK720890:TBN720891 SRO720890:SRR720891 SHS720890:SHV720891 RXW720890:RXZ720891 ROA720890:ROD720891 REE720890:REH720891 QUI720890:QUL720891 QKM720890:QKP720891 QAQ720890:QAT720891 PQU720890:PQX720891 PGY720890:PHB720891 OXC720890:OXF720891 ONG720890:ONJ720891 ODK720890:ODN720891 NTO720890:NTR720891 NJS720890:NJV720891 MZW720890:MZZ720891 MQA720890:MQD720891 MGE720890:MGH720891 LWI720890:LWL720891 LMM720890:LMP720891 LCQ720890:LCT720891 KSU720890:KSX720891 KIY720890:KJB720891 JZC720890:JZF720891 JPG720890:JPJ720891 JFK720890:JFN720891 IVO720890:IVR720891 ILS720890:ILV720891 IBW720890:IBZ720891 HSA720890:HSD720891 HIE720890:HIH720891 GYI720890:GYL720891 GOM720890:GOP720891 GEQ720890:GET720891 FUU720890:FUX720891 FKY720890:FLB720891 FBC720890:FBF720891 ERG720890:ERJ720891 EHK720890:EHN720891 DXO720890:DXR720891 DNS720890:DNV720891 DDW720890:DDZ720891 CUA720890:CUD720891 CKE720890:CKH720891 CAI720890:CAL720891 BQM720890:BQP720891 BGQ720890:BGT720891 AWU720890:AWX720891 AMY720890:ANB720891 ADC720890:ADF720891 TG720890:TJ720891 JK720890:JN720891 WVW655354:WVZ655355 WMA655354:WMD655355 WCE655354:WCH655355 VSI655354:VSL655355 VIM655354:VIP655355 UYQ655354:UYT655355 UOU655354:UOX655355 UEY655354:UFB655355 TVC655354:TVF655355 TLG655354:TLJ655355 TBK655354:TBN655355 SRO655354:SRR655355 SHS655354:SHV655355 RXW655354:RXZ655355 ROA655354:ROD655355 REE655354:REH655355 QUI655354:QUL655355 QKM655354:QKP655355 QAQ655354:QAT655355 PQU655354:PQX655355 PGY655354:PHB655355 OXC655354:OXF655355 ONG655354:ONJ655355 ODK655354:ODN655355 NTO655354:NTR655355 NJS655354:NJV655355 MZW655354:MZZ655355 MQA655354:MQD655355 MGE655354:MGH655355 LWI655354:LWL655355 LMM655354:LMP655355 LCQ655354:LCT655355 KSU655354:KSX655355 KIY655354:KJB655355 JZC655354:JZF655355 JPG655354:JPJ655355 JFK655354:JFN655355 IVO655354:IVR655355 ILS655354:ILV655355 IBW655354:IBZ655355 HSA655354:HSD655355 HIE655354:HIH655355 GYI655354:GYL655355 GOM655354:GOP655355 GEQ655354:GET655355 FUU655354:FUX655355 FKY655354:FLB655355 FBC655354:FBF655355 ERG655354:ERJ655355 EHK655354:EHN655355 DXO655354:DXR655355 DNS655354:DNV655355 DDW655354:DDZ655355 CUA655354:CUD655355 CKE655354:CKH655355 CAI655354:CAL655355 BQM655354:BQP655355 BGQ655354:BGT655355 AWU655354:AWX655355 AMY655354:ANB655355 ADC655354:ADF655355 TG655354:TJ655355 JK655354:JN655355 WVW589818:WVZ589819 WMA589818:WMD589819 WCE589818:WCH589819 VSI589818:VSL589819 VIM589818:VIP589819 UYQ589818:UYT589819 UOU589818:UOX589819 UEY589818:UFB589819 TVC589818:TVF589819 TLG589818:TLJ589819 TBK589818:TBN589819 SRO589818:SRR589819 SHS589818:SHV589819 RXW589818:RXZ589819 ROA589818:ROD589819 REE589818:REH589819 QUI589818:QUL589819 QKM589818:QKP589819 QAQ589818:QAT589819 PQU589818:PQX589819 PGY589818:PHB589819 OXC589818:OXF589819 ONG589818:ONJ589819 ODK589818:ODN589819 NTO589818:NTR589819 NJS589818:NJV589819 MZW589818:MZZ589819 MQA589818:MQD589819 MGE589818:MGH589819 LWI589818:LWL589819 LMM589818:LMP589819 LCQ589818:LCT589819 KSU589818:KSX589819 KIY589818:KJB589819 JZC589818:JZF589819 JPG589818:JPJ589819 JFK589818:JFN589819 IVO589818:IVR589819 ILS589818:ILV589819 IBW589818:IBZ589819 HSA589818:HSD589819 HIE589818:HIH589819 GYI589818:GYL589819 GOM589818:GOP589819 GEQ589818:GET589819 FUU589818:FUX589819 FKY589818:FLB589819 FBC589818:FBF589819 ERG589818:ERJ589819 EHK589818:EHN589819 DXO589818:DXR589819 DNS589818:DNV589819 DDW589818:DDZ589819 CUA589818:CUD589819 CKE589818:CKH589819 CAI589818:CAL589819 BQM589818:BQP589819 BGQ589818:BGT589819 AWU589818:AWX589819 AMY589818:ANB589819 ADC589818:ADF589819 TG589818:TJ589819 JK589818:JN589819 WVW524282:WVZ524283 WMA524282:WMD524283 WCE524282:WCH524283 VSI524282:VSL524283 VIM524282:VIP524283 UYQ524282:UYT524283 UOU524282:UOX524283 UEY524282:UFB524283 TVC524282:TVF524283 TLG524282:TLJ524283 TBK524282:TBN524283 SRO524282:SRR524283 SHS524282:SHV524283 RXW524282:RXZ524283 ROA524282:ROD524283 REE524282:REH524283 QUI524282:QUL524283 QKM524282:QKP524283 QAQ524282:QAT524283 PQU524282:PQX524283 PGY524282:PHB524283 OXC524282:OXF524283 ONG524282:ONJ524283 ODK524282:ODN524283 NTO524282:NTR524283 NJS524282:NJV524283 MZW524282:MZZ524283 MQA524282:MQD524283 MGE524282:MGH524283 LWI524282:LWL524283 LMM524282:LMP524283 LCQ524282:LCT524283 KSU524282:KSX524283 KIY524282:KJB524283 JZC524282:JZF524283 JPG524282:JPJ524283 JFK524282:JFN524283 IVO524282:IVR524283 ILS524282:ILV524283 IBW524282:IBZ524283 HSA524282:HSD524283 HIE524282:HIH524283 GYI524282:GYL524283 GOM524282:GOP524283 GEQ524282:GET524283 FUU524282:FUX524283 FKY524282:FLB524283 FBC524282:FBF524283 ERG524282:ERJ524283 EHK524282:EHN524283 DXO524282:DXR524283 DNS524282:DNV524283 DDW524282:DDZ524283 CUA524282:CUD524283 CKE524282:CKH524283 CAI524282:CAL524283 BQM524282:BQP524283 BGQ524282:BGT524283 AWU524282:AWX524283 AMY524282:ANB524283 ADC524282:ADF524283 TG524282:TJ524283 JK524282:JN524283 WVW458746:WVZ458747 WMA458746:WMD458747 WCE458746:WCH458747 VSI458746:VSL458747 VIM458746:VIP458747 UYQ458746:UYT458747 UOU458746:UOX458747 UEY458746:UFB458747 TVC458746:TVF458747 TLG458746:TLJ458747 TBK458746:TBN458747 SRO458746:SRR458747 SHS458746:SHV458747 RXW458746:RXZ458747 ROA458746:ROD458747 REE458746:REH458747 QUI458746:QUL458747 QKM458746:QKP458747 QAQ458746:QAT458747 PQU458746:PQX458747 PGY458746:PHB458747 OXC458746:OXF458747 ONG458746:ONJ458747 ODK458746:ODN458747 NTO458746:NTR458747 NJS458746:NJV458747 MZW458746:MZZ458747 MQA458746:MQD458747 MGE458746:MGH458747 LWI458746:LWL458747 LMM458746:LMP458747 LCQ458746:LCT458747 KSU458746:KSX458747 KIY458746:KJB458747 JZC458746:JZF458747 JPG458746:JPJ458747 JFK458746:JFN458747 IVO458746:IVR458747 ILS458746:ILV458747 IBW458746:IBZ458747 HSA458746:HSD458747 HIE458746:HIH458747 GYI458746:GYL458747 GOM458746:GOP458747 GEQ458746:GET458747 FUU458746:FUX458747 FKY458746:FLB458747 FBC458746:FBF458747 ERG458746:ERJ458747 EHK458746:EHN458747 DXO458746:DXR458747 DNS458746:DNV458747 DDW458746:DDZ458747 CUA458746:CUD458747 CKE458746:CKH458747 CAI458746:CAL458747 BQM458746:BQP458747 BGQ458746:BGT458747 AWU458746:AWX458747 AMY458746:ANB458747 ADC458746:ADF458747 TG458746:TJ458747 JK458746:JN458747 WVW393210:WVZ393211 WMA393210:WMD393211 WCE393210:WCH393211 VSI393210:VSL393211 VIM393210:VIP393211 UYQ393210:UYT393211 UOU393210:UOX393211 UEY393210:UFB393211 TVC393210:TVF393211 TLG393210:TLJ393211 TBK393210:TBN393211 SRO393210:SRR393211 SHS393210:SHV393211 RXW393210:RXZ393211 ROA393210:ROD393211 REE393210:REH393211 QUI393210:QUL393211 QKM393210:QKP393211 QAQ393210:QAT393211 PQU393210:PQX393211 PGY393210:PHB393211 OXC393210:OXF393211 ONG393210:ONJ393211 ODK393210:ODN393211 NTO393210:NTR393211 NJS393210:NJV393211 MZW393210:MZZ393211 MQA393210:MQD393211 MGE393210:MGH393211 LWI393210:LWL393211 LMM393210:LMP393211 LCQ393210:LCT393211 KSU393210:KSX393211 KIY393210:KJB393211 JZC393210:JZF393211 JPG393210:JPJ393211 JFK393210:JFN393211 IVO393210:IVR393211 ILS393210:ILV393211 IBW393210:IBZ393211 HSA393210:HSD393211 HIE393210:HIH393211 GYI393210:GYL393211 GOM393210:GOP393211 GEQ393210:GET393211 FUU393210:FUX393211 FKY393210:FLB393211 FBC393210:FBF393211 ERG393210:ERJ393211 EHK393210:EHN393211 DXO393210:DXR393211 DNS393210:DNV393211 DDW393210:DDZ393211 CUA393210:CUD393211 CKE393210:CKH393211 CAI393210:CAL393211 BQM393210:BQP393211 BGQ393210:BGT393211 AWU393210:AWX393211 AMY393210:ANB393211 ADC393210:ADF393211 TG393210:TJ393211 JK393210:JN393211 WVW327674:WVZ327675 WMA327674:WMD327675 WCE327674:WCH327675 VSI327674:VSL327675 VIM327674:VIP327675 UYQ327674:UYT327675 UOU327674:UOX327675 UEY327674:UFB327675 TVC327674:TVF327675 TLG327674:TLJ327675 TBK327674:TBN327675 SRO327674:SRR327675 SHS327674:SHV327675 RXW327674:RXZ327675 ROA327674:ROD327675 REE327674:REH327675 QUI327674:QUL327675 QKM327674:QKP327675 QAQ327674:QAT327675 PQU327674:PQX327675 PGY327674:PHB327675 OXC327674:OXF327675 ONG327674:ONJ327675 ODK327674:ODN327675 NTO327674:NTR327675 NJS327674:NJV327675 MZW327674:MZZ327675 MQA327674:MQD327675 MGE327674:MGH327675 LWI327674:LWL327675 LMM327674:LMP327675 LCQ327674:LCT327675 KSU327674:KSX327675 KIY327674:KJB327675 JZC327674:JZF327675 JPG327674:JPJ327675 JFK327674:JFN327675 IVO327674:IVR327675 ILS327674:ILV327675 IBW327674:IBZ327675 HSA327674:HSD327675 HIE327674:HIH327675 GYI327674:GYL327675 GOM327674:GOP327675 GEQ327674:GET327675 FUU327674:FUX327675 FKY327674:FLB327675 FBC327674:FBF327675 ERG327674:ERJ327675 EHK327674:EHN327675 DXO327674:DXR327675 DNS327674:DNV327675 DDW327674:DDZ327675 CUA327674:CUD327675 CKE327674:CKH327675 CAI327674:CAL327675 BQM327674:BQP327675 BGQ327674:BGT327675 AWU327674:AWX327675 AMY327674:ANB327675 ADC327674:ADF327675 TG327674:TJ327675 JK327674:JN327675 WVW262138:WVZ262139 WMA262138:WMD262139 WCE262138:WCH262139 VSI262138:VSL262139 VIM262138:VIP262139 UYQ262138:UYT262139 UOU262138:UOX262139 UEY262138:UFB262139 TVC262138:TVF262139 TLG262138:TLJ262139 TBK262138:TBN262139 SRO262138:SRR262139 SHS262138:SHV262139 RXW262138:RXZ262139 ROA262138:ROD262139 REE262138:REH262139 QUI262138:QUL262139 QKM262138:QKP262139 QAQ262138:QAT262139 PQU262138:PQX262139 PGY262138:PHB262139 OXC262138:OXF262139 ONG262138:ONJ262139 ODK262138:ODN262139 NTO262138:NTR262139 NJS262138:NJV262139 MZW262138:MZZ262139 MQA262138:MQD262139 MGE262138:MGH262139 LWI262138:LWL262139 LMM262138:LMP262139 LCQ262138:LCT262139 KSU262138:KSX262139 KIY262138:KJB262139 JZC262138:JZF262139 JPG262138:JPJ262139 JFK262138:JFN262139 IVO262138:IVR262139 ILS262138:ILV262139 IBW262138:IBZ262139 HSA262138:HSD262139 HIE262138:HIH262139 GYI262138:GYL262139 GOM262138:GOP262139 GEQ262138:GET262139 FUU262138:FUX262139 FKY262138:FLB262139 FBC262138:FBF262139 ERG262138:ERJ262139 EHK262138:EHN262139 DXO262138:DXR262139 DNS262138:DNV262139 DDW262138:DDZ262139 CUA262138:CUD262139 CKE262138:CKH262139 CAI262138:CAL262139 BQM262138:BQP262139 BGQ262138:BGT262139 AWU262138:AWX262139 AMY262138:ANB262139 ADC262138:ADF262139 TG262138:TJ262139 JK262138:JN262139 WVW196602:WVZ196603 WMA196602:WMD196603 WCE196602:WCH196603 VSI196602:VSL196603 VIM196602:VIP196603 UYQ196602:UYT196603 UOU196602:UOX196603 UEY196602:UFB196603 TVC196602:TVF196603 TLG196602:TLJ196603 TBK196602:TBN196603 SRO196602:SRR196603 SHS196602:SHV196603 RXW196602:RXZ196603 ROA196602:ROD196603 REE196602:REH196603 QUI196602:QUL196603 QKM196602:QKP196603 QAQ196602:QAT196603 PQU196602:PQX196603 PGY196602:PHB196603 OXC196602:OXF196603 ONG196602:ONJ196603 ODK196602:ODN196603 NTO196602:NTR196603 NJS196602:NJV196603 MZW196602:MZZ196603 MQA196602:MQD196603 MGE196602:MGH196603 LWI196602:LWL196603 LMM196602:LMP196603 LCQ196602:LCT196603 KSU196602:KSX196603 KIY196602:KJB196603 JZC196602:JZF196603 JPG196602:JPJ196603 JFK196602:JFN196603 IVO196602:IVR196603 ILS196602:ILV196603 IBW196602:IBZ196603 HSA196602:HSD196603 HIE196602:HIH196603 GYI196602:GYL196603 GOM196602:GOP196603 GEQ196602:GET196603 FUU196602:FUX196603 FKY196602:FLB196603 FBC196602:FBF196603 ERG196602:ERJ196603 EHK196602:EHN196603 DXO196602:DXR196603 DNS196602:DNV196603 DDW196602:DDZ196603 CUA196602:CUD196603 CKE196602:CKH196603 CAI196602:CAL196603 BQM196602:BQP196603 BGQ196602:BGT196603 AWU196602:AWX196603 AMY196602:ANB196603 ADC196602:ADF196603 TG196602:TJ196603 JK196602:JN196603 WVW131066:WVZ131067 WMA131066:WMD131067 WCE131066:WCH131067 VSI131066:VSL131067 VIM131066:VIP131067 UYQ131066:UYT131067 UOU131066:UOX131067 UEY131066:UFB131067 TVC131066:TVF131067 TLG131066:TLJ131067 TBK131066:TBN131067 SRO131066:SRR131067 SHS131066:SHV131067 RXW131066:RXZ131067 ROA131066:ROD131067 REE131066:REH131067 QUI131066:QUL131067 QKM131066:QKP131067 QAQ131066:QAT131067 PQU131066:PQX131067 PGY131066:PHB131067 OXC131066:OXF131067 ONG131066:ONJ131067 ODK131066:ODN131067 NTO131066:NTR131067 NJS131066:NJV131067 MZW131066:MZZ131067 MQA131066:MQD131067 MGE131066:MGH131067 LWI131066:LWL131067 LMM131066:LMP131067 LCQ131066:LCT131067 KSU131066:KSX131067 KIY131066:KJB131067 JZC131066:JZF131067 JPG131066:JPJ131067 JFK131066:JFN131067 IVO131066:IVR131067 ILS131066:ILV131067 IBW131066:IBZ131067 HSA131066:HSD131067 HIE131066:HIH131067 GYI131066:GYL131067 GOM131066:GOP131067 GEQ131066:GET131067 FUU131066:FUX131067 FKY131066:FLB131067 FBC131066:FBF131067 ERG131066:ERJ131067 EHK131066:EHN131067 DXO131066:DXR131067 DNS131066:DNV131067 DDW131066:DDZ131067 CUA131066:CUD131067 CKE131066:CKH131067 CAI131066:CAL131067 BQM131066:BQP131067 BGQ131066:BGT131067 AWU131066:AWX131067 AMY131066:ANB131067 ADC131066:ADF131067 TG131066:TJ131067 JK131066:JN131067 WMA983034:WMD983035 WVW65530:WVZ65531 WMA65530:WMD65531 WCE65530:WCH65531 VSI65530:VSL65531 VIM65530:VIP65531 UYQ65530:UYT65531 UOU65530:UOX65531 UEY65530:UFB65531 TVC65530:TVF65531 TLG65530:TLJ65531 TBK65530:TBN65531 SRO65530:SRR65531 SHS65530:SHV65531 RXW65530:RXZ65531 ROA65530:ROD65531 REE65530:REH65531 QUI65530:QUL65531 QKM65530:QKP65531 QAQ65530:QAT65531 PQU65530:PQX65531 PGY65530:PHB65531 OXC65530:OXF65531 ONG65530:ONJ65531 ODK65530:ODN65531 NTO65530:NTR65531 NJS65530:NJV65531 MZW65530:MZZ65531 MQA65530:MQD65531 MGE65530:MGH65531 LWI65530:LWL65531 LMM65530:LMP65531 LCQ65530:LCT65531 KSU65530:KSX65531 KIY65530:KJB65531 JZC65530:JZF65531 JPG65530:JPJ65531 JFK65530:JFN65531 IVO65530:IVR65531 ILS65530:ILV65531 IBW65530:IBZ65531 HSA65530:HSD65531 HIE65530:HIH65531 GYI65530:GYL65531 GOM65530:GOP65531 GEQ65530:GET65531 FUU65530:FUX65531 FKY65530:FLB65531 FBC65530:FBF65531 ERG65530:ERJ65531 EHK65530:EHN65531 DXO65530:DXR65531 DNS65530:DNV65531 DDW65530:DDZ65531 CUA65530:CUD65531 CKE65530:CKH65531 CAI65530:CAL65531 BQM65530:BQP65531 BGQ65530:BGT65531 AWU65530:AWX65531 AMY65530:ANB65531 ADC65530:ADF65531 TG65530:TJ65531 JK65530:JN65531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24:Q786425 R786426:R786427 G720888:Q720889 R720890:R720891 G655352:Q655353 R655354:R655355 G589816:Q589817 R589818:R589819 G524280:Q524281 R524282:R524283 G458744:Q458745 R458746:R458747 G393208:Q393209 R393210:R393211 G327672:Q327673 R327674:R327675 G262136:Q262137 R262138:R262139 G196600:Q196601 R196602:R196603 G131064:Q131065 R131066:R131067 G65528:Q65529 R65530:R65531 G983032:Q983033 R983034:R983035 G917496:Q917497 R917498:R917499 G851960:Q851961 R851962:R851963 E851960:E851961 F851962:F851963 E917496:E917497 F917498:F917499 E983032:E983033 F983034:F983035 E65528:E65529 F65530:F65531 E131064:E131065 F131066:F131067 E196600:E196601 F196602:F196603 E262136:E262137 F262138:F262139 E327672:E327673 F327674:F327675 E393208:E393209 F393210:F393211 E458744:E458745 F458746:F458747 E524280:E524281 F524282:F524283 E589816:E589817 F589818:F589819 E655352:E655353 F655354:F655355 E720888:E720889 F720890:F720891 E786424:E786425 F786426:F786427" xr:uid="{430BB580-D3EB-4657-A09F-4D409D9FE578}">
      <formula1>#REF!</formula1>
    </dataValidation>
  </dataValidations>
  <pageMargins left="0.25" right="0.25" top="0.75" bottom="0.75" header="0.3" footer="0.3"/>
  <pageSetup paperSize="9" scale="4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F6046-4CB3-4DEE-8E52-0370C410634E}">
  <sheetPr>
    <tabColor rgb="FFD9ECFF"/>
    <pageSetUpPr fitToPage="1"/>
  </sheetPr>
  <dimension ref="B1:V63"/>
  <sheetViews>
    <sheetView showGridLines="0" zoomScaleNormal="100" workbookViewId="0">
      <selection activeCell="H23" sqref="H23"/>
    </sheetView>
  </sheetViews>
  <sheetFormatPr baseColWidth="10" defaultRowHeight="18.75" customHeight="1" x14ac:dyDescent="0.25"/>
  <cols>
    <col min="1" max="1" width="3.6640625" style="104" customWidth="1"/>
    <col min="2" max="2" width="2.5546875" style="104" customWidth="1"/>
    <col min="3" max="3" width="9.109375" style="104" customWidth="1"/>
    <col min="4" max="4" width="16" style="104" customWidth="1"/>
    <col min="5" max="5" width="62.33203125" style="104" customWidth="1"/>
    <col min="6" max="6" width="2.5546875" style="105" customWidth="1"/>
    <col min="7" max="7" width="12" style="104" customWidth="1"/>
    <col min="8" max="16" width="9.6640625" style="105" customWidth="1"/>
    <col min="17" max="17" width="2" style="105" customWidth="1"/>
    <col min="18" max="18" width="75.44140625" style="105" customWidth="1"/>
    <col min="19" max="19" width="2.6640625" style="104" customWidth="1"/>
    <col min="20" max="267" width="11.5546875" style="104"/>
    <col min="268" max="269" width="3.6640625" style="104" customWidth="1"/>
    <col min="270" max="270" width="25" style="104" customWidth="1"/>
    <col min="271" max="271" width="34" style="104" customWidth="1"/>
    <col min="272" max="272" width="4.5546875" style="104" bestFit="1" customWidth="1"/>
    <col min="273" max="273" width="20.6640625" style="104" customWidth="1"/>
    <col min="274" max="274" width="20.44140625" style="104" customWidth="1"/>
    <col min="275" max="275" width="3.6640625" style="104" customWidth="1"/>
    <col min="276" max="523" width="11.5546875" style="104"/>
    <col min="524" max="525" width="3.6640625" style="104" customWidth="1"/>
    <col min="526" max="526" width="25" style="104" customWidth="1"/>
    <col min="527" max="527" width="34" style="104" customWidth="1"/>
    <col min="528" max="528" width="4.5546875" style="104" bestFit="1" customWidth="1"/>
    <col min="529" max="529" width="20.6640625" style="104" customWidth="1"/>
    <col min="530" max="530" width="20.44140625" style="104" customWidth="1"/>
    <col min="531" max="531" width="3.6640625" style="104" customWidth="1"/>
    <col min="532" max="779" width="11.5546875" style="104"/>
    <col min="780" max="781" width="3.6640625" style="104" customWidth="1"/>
    <col min="782" max="782" width="25" style="104" customWidth="1"/>
    <col min="783" max="783" width="34" style="104" customWidth="1"/>
    <col min="784" max="784" width="4.5546875" style="104" bestFit="1" customWidth="1"/>
    <col min="785" max="785" width="20.6640625" style="104" customWidth="1"/>
    <col min="786" max="786" width="20.44140625" style="104" customWidth="1"/>
    <col min="787" max="787" width="3.6640625" style="104" customWidth="1"/>
    <col min="788" max="1035" width="11.5546875" style="104"/>
    <col min="1036" max="1037" width="3.6640625" style="104" customWidth="1"/>
    <col min="1038" max="1038" width="25" style="104" customWidth="1"/>
    <col min="1039" max="1039" width="34" style="104" customWidth="1"/>
    <col min="1040" max="1040" width="4.5546875" style="104" bestFit="1" customWidth="1"/>
    <col min="1041" max="1041" width="20.6640625" style="104" customWidth="1"/>
    <col min="1042" max="1042" width="20.44140625" style="104" customWidth="1"/>
    <col min="1043" max="1043" width="3.6640625" style="104" customWidth="1"/>
    <col min="1044" max="1291" width="11.5546875" style="104"/>
    <col min="1292" max="1293" width="3.6640625" style="104" customWidth="1"/>
    <col min="1294" max="1294" width="25" style="104" customWidth="1"/>
    <col min="1295" max="1295" width="34" style="104" customWidth="1"/>
    <col min="1296" max="1296" width="4.5546875" style="104" bestFit="1" customWidth="1"/>
    <col min="1297" max="1297" width="20.6640625" style="104" customWidth="1"/>
    <col min="1298" max="1298" width="20.44140625" style="104" customWidth="1"/>
    <col min="1299" max="1299" width="3.6640625" style="104" customWidth="1"/>
    <col min="1300" max="1547" width="11.5546875" style="104"/>
    <col min="1548" max="1549" width="3.6640625" style="104" customWidth="1"/>
    <col min="1550" max="1550" width="25" style="104" customWidth="1"/>
    <col min="1551" max="1551" width="34" style="104" customWidth="1"/>
    <col min="1552" max="1552" width="4.5546875" style="104" bestFit="1" customWidth="1"/>
    <col min="1553" max="1553" width="20.6640625" style="104" customWidth="1"/>
    <col min="1554" max="1554" width="20.44140625" style="104" customWidth="1"/>
    <col min="1555" max="1555" width="3.6640625" style="104" customWidth="1"/>
    <col min="1556" max="1803" width="11.5546875" style="104"/>
    <col min="1804" max="1805" width="3.6640625" style="104" customWidth="1"/>
    <col min="1806" max="1806" width="25" style="104" customWidth="1"/>
    <col min="1807" max="1807" width="34" style="104" customWidth="1"/>
    <col min="1808" max="1808" width="4.5546875" style="104" bestFit="1" customWidth="1"/>
    <col min="1809" max="1809" width="20.6640625" style="104" customWidth="1"/>
    <col min="1810" max="1810" width="20.44140625" style="104" customWidth="1"/>
    <col min="1811" max="1811" width="3.6640625" style="104" customWidth="1"/>
    <col min="1812" max="2059" width="11.5546875" style="104"/>
    <col min="2060" max="2061" width="3.6640625" style="104" customWidth="1"/>
    <col min="2062" max="2062" width="25" style="104" customWidth="1"/>
    <col min="2063" max="2063" width="34" style="104" customWidth="1"/>
    <col min="2064" max="2064" width="4.5546875" style="104" bestFit="1" customWidth="1"/>
    <col min="2065" max="2065" width="20.6640625" style="104" customWidth="1"/>
    <col min="2066" max="2066" width="20.44140625" style="104" customWidth="1"/>
    <col min="2067" max="2067" width="3.6640625" style="104" customWidth="1"/>
    <col min="2068" max="2315" width="11.5546875" style="104"/>
    <col min="2316" max="2317" width="3.6640625" style="104" customWidth="1"/>
    <col min="2318" max="2318" width="25" style="104" customWidth="1"/>
    <col min="2319" max="2319" width="34" style="104" customWidth="1"/>
    <col min="2320" max="2320" width="4.5546875" style="104" bestFit="1" customWidth="1"/>
    <col min="2321" max="2321" width="20.6640625" style="104" customWidth="1"/>
    <col min="2322" max="2322" width="20.44140625" style="104" customWidth="1"/>
    <col min="2323" max="2323" width="3.6640625" style="104" customWidth="1"/>
    <col min="2324" max="2571" width="11.5546875" style="104"/>
    <col min="2572" max="2573" width="3.6640625" style="104" customWidth="1"/>
    <col min="2574" max="2574" width="25" style="104" customWidth="1"/>
    <col min="2575" max="2575" width="34" style="104" customWidth="1"/>
    <col min="2576" max="2576" width="4.5546875" style="104" bestFit="1" customWidth="1"/>
    <col min="2577" max="2577" width="20.6640625" style="104" customWidth="1"/>
    <col min="2578" max="2578" width="20.44140625" style="104" customWidth="1"/>
    <col min="2579" max="2579" width="3.6640625" style="104" customWidth="1"/>
    <col min="2580" max="2827" width="11.5546875" style="104"/>
    <col min="2828" max="2829" width="3.6640625" style="104" customWidth="1"/>
    <col min="2830" max="2830" width="25" style="104" customWidth="1"/>
    <col min="2831" max="2831" width="34" style="104" customWidth="1"/>
    <col min="2832" max="2832" width="4.5546875" style="104" bestFit="1" customWidth="1"/>
    <col min="2833" max="2833" width="20.6640625" style="104" customWidth="1"/>
    <col min="2834" max="2834" width="20.44140625" style="104" customWidth="1"/>
    <col min="2835" max="2835" width="3.6640625" style="104" customWidth="1"/>
    <col min="2836" max="3083" width="11.5546875" style="104"/>
    <col min="3084" max="3085" width="3.6640625" style="104" customWidth="1"/>
    <col min="3086" max="3086" width="25" style="104" customWidth="1"/>
    <col min="3087" max="3087" width="34" style="104" customWidth="1"/>
    <col min="3088" max="3088" width="4.5546875" style="104" bestFit="1" customWidth="1"/>
    <col min="3089" max="3089" width="20.6640625" style="104" customWidth="1"/>
    <col min="3090" max="3090" width="20.44140625" style="104" customWidth="1"/>
    <col min="3091" max="3091" width="3.6640625" style="104" customWidth="1"/>
    <col min="3092" max="3339" width="11.5546875" style="104"/>
    <col min="3340" max="3341" width="3.6640625" style="104" customWidth="1"/>
    <col min="3342" max="3342" width="25" style="104" customWidth="1"/>
    <col min="3343" max="3343" width="34" style="104" customWidth="1"/>
    <col min="3344" max="3344" width="4.5546875" style="104" bestFit="1" customWidth="1"/>
    <col min="3345" max="3345" width="20.6640625" style="104" customWidth="1"/>
    <col min="3346" max="3346" width="20.44140625" style="104" customWidth="1"/>
    <col min="3347" max="3347" width="3.6640625" style="104" customWidth="1"/>
    <col min="3348" max="3595" width="11.5546875" style="104"/>
    <col min="3596" max="3597" width="3.6640625" style="104" customWidth="1"/>
    <col min="3598" max="3598" width="25" style="104" customWidth="1"/>
    <col min="3599" max="3599" width="34" style="104" customWidth="1"/>
    <col min="3600" max="3600" width="4.5546875" style="104" bestFit="1" customWidth="1"/>
    <col min="3601" max="3601" width="20.6640625" style="104" customWidth="1"/>
    <col min="3602" max="3602" width="20.44140625" style="104" customWidth="1"/>
    <col min="3603" max="3603" width="3.6640625" style="104" customWidth="1"/>
    <col min="3604" max="3851" width="11.5546875" style="104"/>
    <col min="3852" max="3853" width="3.6640625" style="104" customWidth="1"/>
    <col min="3854" max="3854" width="25" style="104" customWidth="1"/>
    <col min="3855" max="3855" width="34" style="104" customWidth="1"/>
    <col min="3856" max="3856" width="4.5546875" style="104" bestFit="1" customWidth="1"/>
    <col min="3857" max="3857" width="20.6640625" style="104" customWidth="1"/>
    <col min="3858" max="3858" width="20.44140625" style="104" customWidth="1"/>
    <col min="3859" max="3859" width="3.6640625" style="104" customWidth="1"/>
    <col min="3860" max="4107" width="11.5546875" style="104"/>
    <col min="4108" max="4109" width="3.6640625" style="104" customWidth="1"/>
    <col min="4110" max="4110" width="25" style="104" customWidth="1"/>
    <col min="4111" max="4111" width="34" style="104" customWidth="1"/>
    <col min="4112" max="4112" width="4.5546875" style="104" bestFit="1" customWidth="1"/>
    <col min="4113" max="4113" width="20.6640625" style="104" customWidth="1"/>
    <col min="4114" max="4114" width="20.44140625" style="104" customWidth="1"/>
    <col min="4115" max="4115" width="3.6640625" style="104" customWidth="1"/>
    <col min="4116" max="4363" width="11.5546875" style="104"/>
    <col min="4364" max="4365" width="3.6640625" style="104" customWidth="1"/>
    <col min="4366" max="4366" width="25" style="104" customWidth="1"/>
    <col min="4367" max="4367" width="34" style="104" customWidth="1"/>
    <col min="4368" max="4368" width="4.5546875" style="104" bestFit="1" customWidth="1"/>
    <col min="4369" max="4369" width="20.6640625" style="104" customWidth="1"/>
    <col min="4370" max="4370" width="20.44140625" style="104" customWidth="1"/>
    <col min="4371" max="4371" width="3.6640625" style="104" customWidth="1"/>
    <col min="4372" max="4619" width="11.5546875" style="104"/>
    <col min="4620" max="4621" width="3.6640625" style="104" customWidth="1"/>
    <col min="4622" max="4622" width="25" style="104" customWidth="1"/>
    <col min="4623" max="4623" width="34" style="104" customWidth="1"/>
    <col min="4624" max="4624" width="4.5546875" style="104" bestFit="1" customWidth="1"/>
    <col min="4625" max="4625" width="20.6640625" style="104" customWidth="1"/>
    <col min="4626" max="4626" width="20.44140625" style="104" customWidth="1"/>
    <col min="4627" max="4627" width="3.6640625" style="104" customWidth="1"/>
    <col min="4628" max="4875" width="11.5546875" style="104"/>
    <col min="4876" max="4877" width="3.6640625" style="104" customWidth="1"/>
    <col min="4878" max="4878" width="25" style="104" customWidth="1"/>
    <col min="4879" max="4879" width="34" style="104" customWidth="1"/>
    <col min="4880" max="4880" width="4.5546875" style="104" bestFit="1" customWidth="1"/>
    <col min="4881" max="4881" width="20.6640625" style="104" customWidth="1"/>
    <col min="4882" max="4882" width="20.44140625" style="104" customWidth="1"/>
    <col min="4883" max="4883" width="3.6640625" style="104" customWidth="1"/>
    <col min="4884" max="5131" width="11.5546875" style="104"/>
    <col min="5132" max="5133" width="3.6640625" style="104" customWidth="1"/>
    <col min="5134" max="5134" width="25" style="104" customWidth="1"/>
    <col min="5135" max="5135" width="34" style="104" customWidth="1"/>
    <col min="5136" max="5136" width="4.5546875" style="104" bestFit="1" customWidth="1"/>
    <col min="5137" max="5137" width="20.6640625" style="104" customWidth="1"/>
    <col min="5138" max="5138" width="20.44140625" style="104" customWidth="1"/>
    <col min="5139" max="5139" width="3.6640625" style="104" customWidth="1"/>
    <col min="5140" max="5387" width="11.5546875" style="104"/>
    <col min="5388" max="5389" width="3.6640625" style="104" customWidth="1"/>
    <col min="5390" max="5390" width="25" style="104" customWidth="1"/>
    <col min="5391" max="5391" width="34" style="104" customWidth="1"/>
    <col min="5392" max="5392" width="4.5546875" style="104" bestFit="1" customWidth="1"/>
    <col min="5393" max="5393" width="20.6640625" style="104" customWidth="1"/>
    <col min="5394" max="5394" width="20.44140625" style="104" customWidth="1"/>
    <col min="5395" max="5395" width="3.6640625" style="104" customWidth="1"/>
    <col min="5396" max="5643" width="11.5546875" style="104"/>
    <col min="5644" max="5645" width="3.6640625" style="104" customWidth="1"/>
    <col min="5646" max="5646" width="25" style="104" customWidth="1"/>
    <col min="5647" max="5647" width="34" style="104" customWidth="1"/>
    <col min="5648" max="5648" width="4.5546875" style="104" bestFit="1" customWidth="1"/>
    <col min="5649" max="5649" width="20.6640625" style="104" customWidth="1"/>
    <col min="5650" max="5650" width="20.44140625" style="104" customWidth="1"/>
    <col min="5651" max="5651" width="3.6640625" style="104" customWidth="1"/>
    <col min="5652" max="5899" width="11.5546875" style="104"/>
    <col min="5900" max="5901" width="3.6640625" style="104" customWidth="1"/>
    <col min="5902" max="5902" width="25" style="104" customWidth="1"/>
    <col min="5903" max="5903" width="34" style="104" customWidth="1"/>
    <col min="5904" max="5904" width="4.5546875" style="104" bestFit="1" customWidth="1"/>
    <col min="5905" max="5905" width="20.6640625" style="104" customWidth="1"/>
    <col min="5906" max="5906" width="20.44140625" style="104" customWidth="1"/>
    <col min="5907" max="5907" width="3.6640625" style="104" customWidth="1"/>
    <col min="5908" max="6155" width="11.5546875" style="104"/>
    <col min="6156" max="6157" width="3.6640625" style="104" customWidth="1"/>
    <col min="6158" max="6158" width="25" style="104" customWidth="1"/>
    <col min="6159" max="6159" width="34" style="104" customWidth="1"/>
    <col min="6160" max="6160" width="4.5546875" style="104" bestFit="1" customWidth="1"/>
    <col min="6161" max="6161" width="20.6640625" style="104" customWidth="1"/>
    <col min="6162" max="6162" width="20.44140625" style="104" customWidth="1"/>
    <col min="6163" max="6163" width="3.6640625" style="104" customWidth="1"/>
    <col min="6164" max="6411" width="11.5546875" style="104"/>
    <col min="6412" max="6413" width="3.6640625" style="104" customWidth="1"/>
    <col min="6414" max="6414" width="25" style="104" customWidth="1"/>
    <col min="6415" max="6415" width="34" style="104" customWidth="1"/>
    <col min="6416" max="6416" width="4.5546875" style="104" bestFit="1" customWidth="1"/>
    <col min="6417" max="6417" width="20.6640625" style="104" customWidth="1"/>
    <col min="6418" max="6418" width="20.44140625" style="104" customWidth="1"/>
    <col min="6419" max="6419" width="3.6640625" style="104" customWidth="1"/>
    <col min="6420" max="6667" width="11.5546875" style="104"/>
    <col min="6668" max="6669" width="3.6640625" style="104" customWidth="1"/>
    <col min="6670" max="6670" width="25" style="104" customWidth="1"/>
    <col min="6671" max="6671" width="34" style="104" customWidth="1"/>
    <col min="6672" max="6672" width="4.5546875" style="104" bestFit="1" customWidth="1"/>
    <col min="6673" max="6673" width="20.6640625" style="104" customWidth="1"/>
    <col min="6674" max="6674" width="20.44140625" style="104" customWidth="1"/>
    <col min="6675" max="6675" width="3.6640625" style="104" customWidth="1"/>
    <col min="6676" max="6923" width="11.5546875" style="104"/>
    <col min="6924" max="6925" width="3.6640625" style="104" customWidth="1"/>
    <col min="6926" max="6926" width="25" style="104" customWidth="1"/>
    <col min="6927" max="6927" width="34" style="104" customWidth="1"/>
    <col min="6928" max="6928" width="4.5546875" style="104" bestFit="1" customWidth="1"/>
    <col min="6929" max="6929" width="20.6640625" style="104" customWidth="1"/>
    <col min="6930" max="6930" width="20.44140625" style="104" customWidth="1"/>
    <col min="6931" max="6931" width="3.6640625" style="104" customWidth="1"/>
    <col min="6932" max="7179" width="11.5546875" style="104"/>
    <col min="7180" max="7181" width="3.6640625" style="104" customWidth="1"/>
    <col min="7182" max="7182" width="25" style="104" customWidth="1"/>
    <col min="7183" max="7183" width="34" style="104" customWidth="1"/>
    <col min="7184" max="7184" width="4.5546875" style="104" bestFit="1" customWidth="1"/>
    <col min="7185" max="7185" width="20.6640625" style="104" customWidth="1"/>
    <col min="7186" max="7186" width="20.44140625" style="104" customWidth="1"/>
    <col min="7187" max="7187" width="3.6640625" style="104" customWidth="1"/>
    <col min="7188" max="7435" width="11.5546875" style="104"/>
    <col min="7436" max="7437" width="3.6640625" style="104" customWidth="1"/>
    <col min="7438" max="7438" width="25" style="104" customWidth="1"/>
    <col min="7439" max="7439" width="34" style="104" customWidth="1"/>
    <col min="7440" max="7440" width="4.5546875" style="104" bestFit="1" customWidth="1"/>
    <col min="7441" max="7441" width="20.6640625" style="104" customWidth="1"/>
    <col min="7442" max="7442" width="20.44140625" style="104" customWidth="1"/>
    <col min="7443" max="7443" width="3.6640625" style="104" customWidth="1"/>
    <col min="7444" max="7691" width="11.5546875" style="104"/>
    <col min="7692" max="7693" width="3.6640625" style="104" customWidth="1"/>
    <col min="7694" max="7694" width="25" style="104" customWidth="1"/>
    <col min="7695" max="7695" width="34" style="104" customWidth="1"/>
    <col min="7696" max="7696" width="4.5546875" style="104" bestFit="1" customWidth="1"/>
    <col min="7697" max="7697" width="20.6640625" style="104" customWidth="1"/>
    <col min="7698" max="7698" width="20.44140625" style="104" customWidth="1"/>
    <col min="7699" max="7699" width="3.6640625" style="104" customWidth="1"/>
    <col min="7700" max="7947" width="11.5546875" style="104"/>
    <col min="7948" max="7949" width="3.6640625" style="104" customWidth="1"/>
    <col min="7950" max="7950" width="25" style="104" customWidth="1"/>
    <col min="7951" max="7951" width="34" style="104" customWidth="1"/>
    <col min="7952" max="7952" width="4.5546875" style="104" bestFit="1" customWidth="1"/>
    <col min="7953" max="7953" width="20.6640625" style="104" customWidth="1"/>
    <col min="7954" max="7954" width="20.44140625" style="104" customWidth="1"/>
    <col min="7955" max="7955" width="3.6640625" style="104" customWidth="1"/>
    <col min="7956" max="8203" width="11.5546875" style="104"/>
    <col min="8204" max="8205" width="3.6640625" style="104" customWidth="1"/>
    <col min="8206" max="8206" width="25" style="104" customWidth="1"/>
    <col min="8207" max="8207" width="34" style="104" customWidth="1"/>
    <col min="8208" max="8208" width="4.5546875" style="104" bestFit="1" customWidth="1"/>
    <col min="8209" max="8209" width="20.6640625" style="104" customWidth="1"/>
    <col min="8210" max="8210" width="20.44140625" style="104" customWidth="1"/>
    <col min="8211" max="8211" width="3.6640625" style="104" customWidth="1"/>
    <col min="8212" max="8459" width="11.5546875" style="104"/>
    <col min="8460" max="8461" width="3.6640625" style="104" customWidth="1"/>
    <col min="8462" max="8462" width="25" style="104" customWidth="1"/>
    <col min="8463" max="8463" width="34" style="104" customWidth="1"/>
    <col min="8464" max="8464" width="4.5546875" style="104" bestFit="1" customWidth="1"/>
    <col min="8465" max="8465" width="20.6640625" style="104" customWidth="1"/>
    <col min="8466" max="8466" width="20.44140625" style="104" customWidth="1"/>
    <col min="8467" max="8467" width="3.6640625" style="104" customWidth="1"/>
    <col min="8468" max="8715" width="11.5546875" style="104"/>
    <col min="8716" max="8717" width="3.6640625" style="104" customWidth="1"/>
    <col min="8718" max="8718" width="25" style="104" customWidth="1"/>
    <col min="8719" max="8719" width="34" style="104" customWidth="1"/>
    <col min="8720" max="8720" width="4.5546875" style="104" bestFit="1" customWidth="1"/>
    <col min="8721" max="8721" width="20.6640625" style="104" customWidth="1"/>
    <col min="8722" max="8722" width="20.44140625" style="104" customWidth="1"/>
    <col min="8723" max="8723" width="3.6640625" style="104" customWidth="1"/>
    <col min="8724" max="8971" width="11.5546875" style="104"/>
    <col min="8972" max="8973" width="3.6640625" style="104" customWidth="1"/>
    <col min="8974" max="8974" width="25" style="104" customWidth="1"/>
    <col min="8975" max="8975" width="34" style="104" customWidth="1"/>
    <col min="8976" max="8976" width="4.5546875" style="104" bestFit="1" customWidth="1"/>
    <col min="8977" max="8977" width="20.6640625" style="104" customWidth="1"/>
    <col min="8978" max="8978" width="20.44140625" style="104" customWidth="1"/>
    <col min="8979" max="8979" width="3.6640625" style="104" customWidth="1"/>
    <col min="8980" max="9227" width="11.5546875" style="104"/>
    <col min="9228" max="9229" width="3.6640625" style="104" customWidth="1"/>
    <col min="9230" max="9230" width="25" style="104" customWidth="1"/>
    <col min="9231" max="9231" width="34" style="104" customWidth="1"/>
    <col min="9232" max="9232" width="4.5546875" style="104" bestFit="1" customWidth="1"/>
    <col min="9233" max="9233" width="20.6640625" style="104" customWidth="1"/>
    <col min="9234" max="9234" width="20.44140625" style="104" customWidth="1"/>
    <col min="9235" max="9235" width="3.6640625" style="104" customWidth="1"/>
    <col min="9236" max="9483" width="11.5546875" style="104"/>
    <col min="9484" max="9485" width="3.6640625" style="104" customWidth="1"/>
    <col min="9486" max="9486" width="25" style="104" customWidth="1"/>
    <col min="9487" max="9487" width="34" style="104" customWidth="1"/>
    <col min="9488" max="9488" width="4.5546875" style="104" bestFit="1" customWidth="1"/>
    <col min="9489" max="9489" width="20.6640625" style="104" customWidth="1"/>
    <col min="9490" max="9490" width="20.44140625" style="104" customWidth="1"/>
    <col min="9491" max="9491" width="3.6640625" style="104" customWidth="1"/>
    <col min="9492" max="9739" width="11.5546875" style="104"/>
    <col min="9740" max="9741" width="3.6640625" style="104" customWidth="1"/>
    <col min="9742" max="9742" width="25" style="104" customWidth="1"/>
    <col min="9743" max="9743" width="34" style="104" customWidth="1"/>
    <col min="9744" max="9744" width="4.5546875" style="104" bestFit="1" customWidth="1"/>
    <col min="9745" max="9745" width="20.6640625" style="104" customWidth="1"/>
    <col min="9746" max="9746" width="20.44140625" style="104" customWidth="1"/>
    <col min="9747" max="9747" width="3.6640625" style="104" customWidth="1"/>
    <col min="9748" max="9995" width="11.5546875" style="104"/>
    <col min="9996" max="9997" width="3.6640625" style="104" customWidth="1"/>
    <col min="9998" max="9998" width="25" style="104" customWidth="1"/>
    <col min="9999" max="9999" width="34" style="104" customWidth="1"/>
    <col min="10000" max="10000" width="4.5546875" style="104" bestFit="1" customWidth="1"/>
    <col min="10001" max="10001" width="20.6640625" style="104" customWidth="1"/>
    <col min="10002" max="10002" width="20.44140625" style="104" customWidth="1"/>
    <col min="10003" max="10003" width="3.6640625" style="104" customWidth="1"/>
    <col min="10004" max="10251" width="11.5546875" style="104"/>
    <col min="10252" max="10253" width="3.6640625" style="104" customWidth="1"/>
    <col min="10254" max="10254" width="25" style="104" customWidth="1"/>
    <col min="10255" max="10255" width="34" style="104" customWidth="1"/>
    <col min="10256" max="10256" width="4.5546875" style="104" bestFit="1" customWidth="1"/>
    <col min="10257" max="10257" width="20.6640625" style="104" customWidth="1"/>
    <col min="10258" max="10258" width="20.44140625" style="104" customWidth="1"/>
    <col min="10259" max="10259" width="3.6640625" style="104" customWidth="1"/>
    <col min="10260" max="10507" width="11.5546875" style="104"/>
    <col min="10508" max="10509" width="3.6640625" style="104" customWidth="1"/>
    <col min="10510" max="10510" width="25" style="104" customWidth="1"/>
    <col min="10511" max="10511" width="34" style="104" customWidth="1"/>
    <col min="10512" max="10512" width="4.5546875" style="104" bestFit="1" customWidth="1"/>
    <col min="10513" max="10513" width="20.6640625" style="104" customWidth="1"/>
    <col min="10514" max="10514" width="20.44140625" style="104" customWidth="1"/>
    <col min="10515" max="10515" width="3.6640625" style="104" customWidth="1"/>
    <col min="10516" max="10763" width="11.5546875" style="104"/>
    <col min="10764" max="10765" width="3.6640625" style="104" customWidth="1"/>
    <col min="10766" max="10766" width="25" style="104" customWidth="1"/>
    <col min="10767" max="10767" width="34" style="104" customWidth="1"/>
    <col min="10768" max="10768" width="4.5546875" style="104" bestFit="1" customWidth="1"/>
    <col min="10769" max="10769" width="20.6640625" style="104" customWidth="1"/>
    <col min="10770" max="10770" width="20.44140625" style="104" customWidth="1"/>
    <col min="10771" max="10771" width="3.6640625" style="104" customWidth="1"/>
    <col min="10772" max="11019" width="11.5546875" style="104"/>
    <col min="11020" max="11021" width="3.6640625" style="104" customWidth="1"/>
    <col min="11022" max="11022" width="25" style="104" customWidth="1"/>
    <col min="11023" max="11023" width="34" style="104" customWidth="1"/>
    <col min="11024" max="11024" width="4.5546875" style="104" bestFit="1" customWidth="1"/>
    <col min="11025" max="11025" width="20.6640625" style="104" customWidth="1"/>
    <col min="11026" max="11026" width="20.44140625" style="104" customWidth="1"/>
    <col min="11027" max="11027" width="3.6640625" style="104" customWidth="1"/>
    <col min="11028" max="11275" width="11.5546875" style="104"/>
    <col min="11276" max="11277" width="3.6640625" style="104" customWidth="1"/>
    <col min="11278" max="11278" width="25" style="104" customWidth="1"/>
    <col min="11279" max="11279" width="34" style="104" customWidth="1"/>
    <col min="11280" max="11280" width="4.5546875" style="104" bestFit="1" customWidth="1"/>
    <col min="11281" max="11281" width="20.6640625" style="104" customWidth="1"/>
    <col min="11282" max="11282" width="20.44140625" style="104" customWidth="1"/>
    <col min="11283" max="11283" width="3.6640625" style="104" customWidth="1"/>
    <col min="11284" max="11531" width="11.5546875" style="104"/>
    <col min="11532" max="11533" width="3.6640625" style="104" customWidth="1"/>
    <col min="11534" max="11534" width="25" style="104" customWidth="1"/>
    <col min="11535" max="11535" width="34" style="104" customWidth="1"/>
    <col min="11536" max="11536" width="4.5546875" style="104" bestFit="1" customWidth="1"/>
    <col min="11537" max="11537" width="20.6640625" style="104" customWidth="1"/>
    <col min="11538" max="11538" width="20.44140625" style="104" customWidth="1"/>
    <col min="11539" max="11539" width="3.6640625" style="104" customWidth="1"/>
    <col min="11540" max="11787" width="11.5546875" style="104"/>
    <col min="11788" max="11789" width="3.6640625" style="104" customWidth="1"/>
    <col min="11790" max="11790" width="25" style="104" customWidth="1"/>
    <col min="11791" max="11791" width="34" style="104" customWidth="1"/>
    <col min="11792" max="11792" width="4.5546875" style="104" bestFit="1" customWidth="1"/>
    <col min="11793" max="11793" width="20.6640625" style="104" customWidth="1"/>
    <col min="11794" max="11794" width="20.44140625" style="104" customWidth="1"/>
    <col min="11795" max="11795" width="3.6640625" style="104" customWidth="1"/>
    <col min="11796" max="12043" width="11.5546875" style="104"/>
    <col min="12044" max="12045" width="3.6640625" style="104" customWidth="1"/>
    <col min="12046" max="12046" width="25" style="104" customWidth="1"/>
    <col min="12047" max="12047" width="34" style="104" customWidth="1"/>
    <col min="12048" max="12048" width="4.5546875" style="104" bestFit="1" customWidth="1"/>
    <col min="12049" max="12049" width="20.6640625" style="104" customWidth="1"/>
    <col min="12050" max="12050" width="20.44140625" style="104" customWidth="1"/>
    <col min="12051" max="12051" width="3.6640625" style="104" customWidth="1"/>
    <col min="12052" max="12299" width="11.5546875" style="104"/>
    <col min="12300" max="12301" width="3.6640625" style="104" customWidth="1"/>
    <col min="12302" max="12302" width="25" style="104" customWidth="1"/>
    <col min="12303" max="12303" width="34" style="104" customWidth="1"/>
    <col min="12304" max="12304" width="4.5546875" style="104" bestFit="1" customWidth="1"/>
    <col min="12305" max="12305" width="20.6640625" style="104" customWidth="1"/>
    <col min="12306" max="12306" width="20.44140625" style="104" customWidth="1"/>
    <col min="12307" max="12307" width="3.6640625" style="104" customWidth="1"/>
    <col min="12308" max="12555" width="11.5546875" style="104"/>
    <col min="12556" max="12557" width="3.6640625" style="104" customWidth="1"/>
    <col min="12558" max="12558" width="25" style="104" customWidth="1"/>
    <col min="12559" max="12559" width="34" style="104" customWidth="1"/>
    <col min="12560" max="12560" width="4.5546875" style="104" bestFit="1" customWidth="1"/>
    <col min="12561" max="12561" width="20.6640625" style="104" customWidth="1"/>
    <col min="12562" max="12562" width="20.44140625" style="104" customWidth="1"/>
    <col min="12563" max="12563" width="3.6640625" style="104" customWidth="1"/>
    <col min="12564" max="12811" width="11.5546875" style="104"/>
    <col min="12812" max="12813" width="3.6640625" style="104" customWidth="1"/>
    <col min="12814" max="12814" width="25" style="104" customWidth="1"/>
    <col min="12815" max="12815" width="34" style="104" customWidth="1"/>
    <col min="12816" max="12816" width="4.5546875" style="104" bestFit="1" customWidth="1"/>
    <col min="12817" max="12817" width="20.6640625" style="104" customWidth="1"/>
    <col min="12818" max="12818" width="20.44140625" style="104" customWidth="1"/>
    <col min="12819" max="12819" width="3.6640625" style="104" customWidth="1"/>
    <col min="12820" max="13067" width="11.5546875" style="104"/>
    <col min="13068" max="13069" width="3.6640625" style="104" customWidth="1"/>
    <col min="13070" max="13070" width="25" style="104" customWidth="1"/>
    <col min="13071" max="13071" width="34" style="104" customWidth="1"/>
    <col min="13072" max="13072" width="4.5546875" style="104" bestFit="1" customWidth="1"/>
    <col min="13073" max="13073" width="20.6640625" style="104" customWidth="1"/>
    <col min="13074" max="13074" width="20.44140625" style="104" customWidth="1"/>
    <col min="13075" max="13075" width="3.6640625" style="104" customWidth="1"/>
    <col min="13076" max="13323" width="11.5546875" style="104"/>
    <col min="13324" max="13325" width="3.6640625" style="104" customWidth="1"/>
    <col min="13326" max="13326" width="25" style="104" customWidth="1"/>
    <col min="13327" max="13327" width="34" style="104" customWidth="1"/>
    <col min="13328" max="13328" width="4.5546875" style="104" bestFit="1" customWidth="1"/>
    <col min="13329" max="13329" width="20.6640625" style="104" customWidth="1"/>
    <col min="13330" max="13330" width="20.44140625" style="104" customWidth="1"/>
    <col min="13331" max="13331" width="3.6640625" style="104" customWidth="1"/>
    <col min="13332" max="13579" width="11.5546875" style="104"/>
    <col min="13580" max="13581" width="3.6640625" style="104" customWidth="1"/>
    <col min="13582" max="13582" width="25" style="104" customWidth="1"/>
    <col min="13583" max="13583" width="34" style="104" customWidth="1"/>
    <col min="13584" max="13584" width="4.5546875" style="104" bestFit="1" customWidth="1"/>
    <col min="13585" max="13585" width="20.6640625" style="104" customWidth="1"/>
    <col min="13586" max="13586" width="20.44140625" style="104" customWidth="1"/>
    <col min="13587" max="13587" width="3.6640625" style="104" customWidth="1"/>
    <col min="13588" max="13835" width="11.5546875" style="104"/>
    <col min="13836" max="13837" width="3.6640625" style="104" customWidth="1"/>
    <col min="13838" max="13838" width="25" style="104" customWidth="1"/>
    <col min="13839" max="13839" width="34" style="104" customWidth="1"/>
    <col min="13840" max="13840" width="4.5546875" style="104" bestFit="1" customWidth="1"/>
    <col min="13841" max="13841" width="20.6640625" style="104" customWidth="1"/>
    <col min="13842" max="13842" width="20.44140625" style="104" customWidth="1"/>
    <col min="13843" max="13843" width="3.6640625" style="104" customWidth="1"/>
    <col min="13844" max="14091" width="11.5546875" style="104"/>
    <col min="14092" max="14093" width="3.6640625" style="104" customWidth="1"/>
    <col min="14094" max="14094" width="25" style="104" customWidth="1"/>
    <col min="14095" max="14095" width="34" style="104" customWidth="1"/>
    <col min="14096" max="14096" width="4.5546875" style="104" bestFit="1" customWidth="1"/>
    <col min="14097" max="14097" width="20.6640625" style="104" customWidth="1"/>
    <col min="14098" max="14098" width="20.44140625" style="104" customWidth="1"/>
    <col min="14099" max="14099" width="3.6640625" style="104" customWidth="1"/>
    <col min="14100" max="14347" width="11.5546875" style="104"/>
    <col min="14348" max="14349" width="3.6640625" style="104" customWidth="1"/>
    <col min="14350" max="14350" width="25" style="104" customWidth="1"/>
    <col min="14351" max="14351" width="34" style="104" customWidth="1"/>
    <col min="14352" max="14352" width="4.5546875" style="104" bestFit="1" customWidth="1"/>
    <col min="14353" max="14353" width="20.6640625" style="104" customWidth="1"/>
    <col min="14354" max="14354" width="20.44140625" style="104" customWidth="1"/>
    <col min="14355" max="14355" width="3.6640625" style="104" customWidth="1"/>
    <col min="14356" max="14603" width="11.5546875" style="104"/>
    <col min="14604" max="14605" width="3.6640625" style="104" customWidth="1"/>
    <col min="14606" max="14606" width="25" style="104" customWidth="1"/>
    <col min="14607" max="14607" width="34" style="104" customWidth="1"/>
    <col min="14608" max="14608" width="4.5546875" style="104" bestFit="1" customWidth="1"/>
    <col min="14609" max="14609" width="20.6640625" style="104" customWidth="1"/>
    <col min="14610" max="14610" width="20.44140625" style="104" customWidth="1"/>
    <col min="14611" max="14611" width="3.6640625" style="104" customWidth="1"/>
    <col min="14612" max="14859" width="11.5546875" style="104"/>
    <col min="14860" max="14861" width="3.6640625" style="104" customWidth="1"/>
    <col min="14862" max="14862" width="25" style="104" customWidth="1"/>
    <col min="14863" max="14863" width="34" style="104" customWidth="1"/>
    <col min="14864" max="14864" width="4.5546875" style="104" bestFit="1" customWidth="1"/>
    <col min="14865" max="14865" width="20.6640625" style="104" customWidth="1"/>
    <col min="14866" max="14866" width="20.44140625" style="104" customWidth="1"/>
    <col min="14867" max="14867" width="3.6640625" style="104" customWidth="1"/>
    <col min="14868" max="15115" width="11.5546875" style="104"/>
    <col min="15116" max="15117" width="3.6640625" style="104" customWidth="1"/>
    <col min="15118" max="15118" width="25" style="104" customWidth="1"/>
    <col min="15119" max="15119" width="34" style="104" customWidth="1"/>
    <col min="15120" max="15120" width="4.5546875" style="104" bestFit="1" customWidth="1"/>
    <col min="15121" max="15121" width="20.6640625" style="104" customWidth="1"/>
    <col min="15122" max="15122" width="20.44140625" style="104" customWidth="1"/>
    <col min="15123" max="15123" width="3.6640625" style="104" customWidth="1"/>
    <col min="15124" max="15371" width="11.5546875" style="104"/>
    <col min="15372" max="15373" width="3.6640625" style="104" customWidth="1"/>
    <col min="15374" max="15374" width="25" style="104" customWidth="1"/>
    <col min="15375" max="15375" width="34" style="104" customWidth="1"/>
    <col min="15376" max="15376" width="4.5546875" style="104" bestFit="1" customWidth="1"/>
    <col min="15377" max="15377" width="20.6640625" style="104" customWidth="1"/>
    <col min="15378" max="15378" width="20.44140625" style="104" customWidth="1"/>
    <col min="15379" max="15379" width="3.6640625" style="104" customWidth="1"/>
    <col min="15380" max="15627" width="11.5546875" style="104"/>
    <col min="15628" max="15629" width="3.6640625" style="104" customWidth="1"/>
    <col min="15630" max="15630" width="25" style="104" customWidth="1"/>
    <col min="15631" max="15631" width="34" style="104" customWidth="1"/>
    <col min="15632" max="15632" width="4.5546875" style="104" bestFit="1" customWidth="1"/>
    <col min="15633" max="15633" width="20.6640625" style="104" customWidth="1"/>
    <col min="15634" max="15634" width="20.44140625" style="104" customWidth="1"/>
    <col min="15635" max="15635" width="3.6640625" style="104" customWidth="1"/>
    <col min="15636" max="15883" width="11.5546875" style="104"/>
    <col min="15884" max="15885" width="3.6640625" style="104" customWidth="1"/>
    <col min="15886" max="15886" width="25" style="104" customWidth="1"/>
    <col min="15887" max="15887" width="34" style="104" customWidth="1"/>
    <col min="15888" max="15888" width="4.5546875" style="104" bestFit="1" customWidth="1"/>
    <col min="15889" max="15889" width="20.6640625" style="104" customWidth="1"/>
    <col min="15890" max="15890" width="20.44140625" style="104" customWidth="1"/>
    <col min="15891" max="15891" width="3.6640625" style="104" customWidth="1"/>
    <col min="15892" max="16139" width="11.5546875" style="104"/>
    <col min="16140" max="16141" width="3.6640625" style="104" customWidth="1"/>
    <col min="16142" max="16142" width="25" style="104" customWidth="1"/>
    <col min="16143" max="16143" width="34" style="104" customWidth="1"/>
    <col min="16144" max="16144" width="4.5546875" style="104" bestFit="1" customWidth="1"/>
    <col min="16145" max="16145" width="20.6640625" style="104" customWidth="1"/>
    <col min="16146" max="16146" width="20.44140625" style="104" customWidth="1"/>
    <col min="16147" max="16147" width="3.6640625" style="104" customWidth="1"/>
    <col min="16148" max="16384" width="11.5546875" style="104"/>
  </cols>
  <sheetData>
    <row r="1" spans="2:22" ht="13.8" x14ac:dyDescent="0.25"/>
    <row r="2" spans="2:22" ht="18.75" customHeight="1" x14ac:dyDescent="0.25">
      <c r="B2" s="106"/>
      <c r="C2" s="107"/>
      <c r="D2" s="107"/>
      <c r="E2" s="108"/>
      <c r="F2" s="109"/>
      <c r="H2" s="104"/>
      <c r="I2" s="104"/>
      <c r="J2" s="104"/>
      <c r="K2" s="104"/>
      <c r="L2" s="104"/>
      <c r="M2" s="104"/>
      <c r="N2" s="104"/>
      <c r="O2" s="104"/>
      <c r="P2" s="104"/>
      <c r="Q2" s="104"/>
      <c r="R2" s="104"/>
    </row>
    <row r="3" spans="2:22" ht="44.25" customHeight="1" x14ac:dyDescent="0.25">
      <c r="B3" s="110"/>
      <c r="C3" s="178" t="s">
        <v>74</v>
      </c>
      <c r="D3" s="178"/>
      <c r="E3" s="178"/>
      <c r="F3" s="111"/>
      <c r="H3" s="104"/>
      <c r="I3" s="104"/>
      <c r="J3" s="104"/>
      <c r="K3" s="104"/>
      <c r="L3" s="104"/>
      <c r="M3" s="104"/>
      <c r="N3" s="104"/>
      <c r="O3" s="104"/>
      <c r="P3" s="104"/>
      <c r="Q3" s="104"/>
      <c r="R3" s="104"/>
    </row>
    <row r="4" spans="2:22" ht="15" customHeight="1" x14ac:dyDescent="0.25">
      <c r="B4" s="110"/>
      <c r="C4" s="112"/>
      <c r="D4" s="112"/>
      <c r="E4" s="113"/>
      <c r="F4" s="114"/>
      <c r="H4" s="104"/>
      <c r="I4" s="104"/>
      <c r="J4" s="104"/>
      <c r="K4" s="104"/>
      <c r="L4" s="104"/>
      <c r="M4" s="104"/>
      <c r="N4" s="104"/>
      <c r="O4" s="104"/>
      <c r="P4" s="104"/>
      <c r="Q4" s="104"/>
      <c r="R4" s="104"/>
    </row>
    <row r="5" spans="2:22" ht="23.25" customHeight="1" x14ac:dyDescent="0.25">
      <c r="B5" s="110"/>
      <c r="C5" s="180" t="s">
        <v>0</v>
      </c>
      <c r="D5" s="180"/>
      <c r="E5" s="180"/>
      <c r="F5" s="115"/>
      <c r="H5" s="116"/>
      <c r="I5" s="108"/>
      <c r="J5" s="108"/>
      <c r="K5" s="108"/>
      <c r="L5" s="108"/>
      <c r="M5" s="108"/>
      <c r="N5" s="108"/>
      <c r="O5" s="108"/>
      <c r="P5" s="117"/>
      <c r="Q5" s="104"/>
      <c r="R5" s="104"/>
    </row>
    <row r="6" spans="2:22" ht="18.75" customHeight="1" x14ac:dyDescent="0.25">
      <c r="B6" s="110"/>
      <c r="C6" s="164" t="s">
        <v>8</v>
      </c>
      <c r="D6" s="164"/>
      <c r="E6" s="140" t="str">
        <f>IF(Overview!$E$6="","",Overview!$E$6)</f>
        <v/>
      </c>
      <c r="F6" s="115"/>
      <c r="H6" s="119"/>
      <c r="I6" s="176" t="s">
        <v>120</v>
      </c>
      <c r="J6" s="176"/>
      <c r="K6" s="176"/>
      <c r="L6" s="176"/>
      <c r="M6" s="176"/>
      <c r="N6" s="176"/>
      <c r="O6" s="176"/>
      <c r="P6" s="120"/>
      <c r="Q6" s="104"/>
      <c r="R6" s="104"/>
    </row>
    <row r="7" spans="2:22" ht="18.75" customHeight="1" x14ac:dyDescent="0.25">
      <c r="B7" s="110"/>
      <c r="C7" s="164" t="s">
        <v>9</v>
      </c>
      <c r="D7" s="164"/>
      <c r="E7" s="140" t="str">
        <f>IF(Overview!$E$7="","",Overview!$E$7)</f>
        <v/>
      </c>
      <c r="F7" s="115"/>
      <c r="H7" s="119"/>
      <c r="I7" s="176"/>
      <c r="J7" s="176"/>
      <c r="K7" s="176"/>
      <c r="L7" s="176"/>
      <c r="M7" s="176"/>
      <c r="N7" s="176"/>
      <c r="O7" s="176"/>
      <c r="P7" s="120"/>
      <c r="Q7" s="104"/>
      <c r="R7" s="104"/>
    </row>
    <row r="8" spans="2:22" ht="18.75" customHeight="1" x14ac:dyDescent="0.25">
      <c r="B8" s="110"/>
      <c r="C8" s="164" t="s">
        <v>10</v>
      </c>
      <c r="D8" s="164"/>
      <c r="E8" s="140" t="str">
        <f>IF(Overview!$E$8="","",Overview!$E$8)</f>
        <v/>
      </c>
      <c r="F8" s="115"/>
      <c r="H8" s="119"/>
      <c r="I8" s="176"/>
      <c r="J8" s="176"/>
      <c r="K8" s="176"/>
      <c r="L8" s="176"/>
      <c r="M8" s="176"/>
      <c r="N8" s="176"/>
      <c r="O8" s="176"/>
      <c r="P8" s="120"/>
      <c r="Q8" s="104"/>
      <c r="R8" s="104"/>
    </row>
    <row r="9" spans="2:22" ht="18.75" customHeight="1" x14ac:dyDescent="0.25">
      <c r="B9" s="110"/>
      <c r="C9" s="164" t="s">
        <v>15</v>
      </c>
      <c r="D9" s="164"/>
      <c r="E9" s="140" t="str">
        <f>IF(Overview!$E$9="","",Overview!$E$9)</f>
        <v>Asyl</v>
      </c>
      <c r="F9" s="115"/>
      <c r="H9" s="119"/>
      <c r="I9" s="176"/>
      <c r="J9" s="176"/>
      <c r="K9" s="176"/>
      <c r="L9" s="176"/>
      <c r="M9" s="176"/>
      <c r="N9" s="176"/>
      <c r="O9" s="176"/>
      <c r="P9" s="120"/>
      <c r="Q9" s="104"/>
      <c r="R9" s="104"/>
    </row>
    <row r="10" spans="2:22" ht="18.75" customHeight="1" x14ac:dyDescent="0.25">
      <c r="B10" s="110"/>
      <c r="C10" s="164" t="s">
        <v>11</v>
      </c>
      <c r="D10" s="164"/>
      <c r="E10" s="140" t="str">
        <f>IF(Overview!$E$10="","",Overview!$E$10)</f>
        <v/>
      </c>
      <c r="F10" s="115"/>
      <c r="H10" s="119"/>
      <c r="I10" s="176"/>
      <c r="J10" s="176"/>
      <c r="K10" s="176"/>
      <c r="L10" s="176"/>
      <c r="M10" s="176"/>
      <c r="N10" s="176"/>
      <c r="O10" s="176"/>
      <c r="P10" s="120"/>
      <c r="Q10" s="104"/>
      <c r="R10" s="104"/>
      <c r="V10" s="121"/>
    </row>
    <row r="11" spans="2:22" ht="18.75" customHeight="1" x14ac:dyDescent="0.25">
      <c r="B11" s="110"/>
      <c r="C11" s="164" t="s">
        <v>1</v>
      </c>
      <c r="D11" s="164"/>
      <c r="E11" s="122" t="str">
        <f>IF(Overview!$E$11="","",Overview!$E$11)</f>
        <v/>
      </c>
      <c r="F11" s="115"/>
      <c r="H11" s="119"/>
      <c r="I11" s="176"/>
      <c r="J11" s="176"/>
      <c r="K11" s="176"/>
      <c r="L11" s="176"/>
      <c r="M11" s="176"/>
      <c r="N11" s="176"/>
      <c r="O11" s="176"/>
      <c r="P11" s="120"/>
      <c r="Q11" s="104"/>
      <c r="R11" s="104"/>
    </row>
    <row r="12" spans="2:22" ht="18.75" customHeight="1" x14ac:dyDescent="0.25">
      <c r="B12" s="110"/>
      <c r="C12" s="164" t="s">
        <v>2</v>
      </c>
      <c r="D12" s="164"/>
      <c r="E12" s="122" t="str">
        <f>IF(Overview!$E$12="","",Overview!$E$12)</f>
        <v/>
      </c>
      <c r="F12" s="115"/>
      <c r="H12" s="119"/>
      <c r="I12" s="176"/>
      <c r="J12" s="176"/>
      <c r="K12" s="176"/>
      <c r="L12" s="176"/>
      <c r="M12" s="176"/>
      <c r="N12" s="176"/>
      <c r="O12" s="176"/>
      <c r="P12" s="120"/>
      <c r="Q12" s="104"/>
      <c r="R12" s="104"/>
    </row>
    <row r="13" spans="2:22" ht="18.75" customHeight="1" x14ac:dyDescent="0.25">
      <c r="B13" s="110"/>
      <c r="C13" s="164" t="s">
        <v>3</v>
      </c>
      <c r="D13" s="164"/>
      <c r="E13" s="123" t="str">
        <f>Overview!E13</f>
        <v>befüllt sich automatisch</v>
      </c>
      <c r="F13" s="115"/>
      <c r="H13" s="119"/>
      <c r="I13" s="176"/>
      <c r="J13" s="176"/>
      <c r="K13" s="176"/>
      <c r="L13" s="176"/>
      <c r="M13" s="176"/>
      <c r="N13" s="176"/>
      <c r="O13" s="176"/>
      <c r="P13" s="120"/>
      <c r="Q13" s="104"/>
      <c r="R13" s="104"/>
    </row>
    <row r="14" spans="2:22" ht="12.75" customHeight="1" x14ac:dyDescent="0.25">
      <c r="B14" s="110"/>
      <c r="C14" s="110"/>
      <c r="D14" s="112"/>
      <c r="E14" s="113"/>
      <c r="F14" s="115"/>
      <c r="H14" s="148"/>
      <c r="I14" s="147"/>
      <c r="J14" s="147"/>
      <c r="K14" s="147"/>
      <c r="L14" s="147"/>
      <c r="M14" s="147"/>
      <c r="N14" s="147"/>
      <c r="O14" s="147"/>
      <c r="P14" s="149"/>
      <c r="Q14" s="104"/>
      <c r="R14" s="104"/>
    </row>
    <row r="15" spans="2:22" ht="23.25" customHeight="1" x14ac:dyDescent="0.25">
      <c r="B15" s="110"/>
      <c r="C15" s="165" t="s">
        <v>12</v>
      </c>
      <c r="D15" s="166"/>
      <c r="E15" s="167"/>
      <c r="F15" s="115"/>
      <c r="H15" s="104"/>
      <c r="I15" s="104"/>
      <c r="J15" s="104"/>
      <c r="K15" s="104"/>
      <c r="L15" s="104"/>
      <c r="M15" s="104"/>
      <c r="N15" s="104"/>
      <c r="O15" s="104"/>
      <c r="P15" s="104"/>
      <c r="Q15" s="104"/>
      <c r="R15" s="104"/>
    </row>
    <row r="16" spans="2:22" ht="18.75" customHeight="1" x14ac:dyDescent="0.25">
      <c r="B16" s="110"/>
      <c r="C16" s="168" t="s">
        <v>4</v>
      </c>
      <c r="D16" s="169"/>
      <c r="E16" s="122" t="str">
        <f>E11</f>
        <v/>
      </c>
      <c r="F16" s="115"/>
      <c r="H16" s="104"/>
      <c r="I16" s="104"/>
      <c r="J16" s="104"/>
      <c r="K16" s="104"/>
      <c r="L16" s="104"/>
      <c r="M16" s="104"/>
      <c r="N16" s="104"/>
      <c r="O16" s="104"/>
      <c r="P16" s="104"/>
      <c r="Q16" s="104"/>
      <c r="R16" s="104"/>
    </row>
    <row r="17" spans="2:19" ht="18.75" customHeight="1" x14ac:dyDescent="0.25">
      <c r="B17" s="110"/>
      <c r="C17" s="168" t="s">
        <v>5</v>
      </c>
      <c r="D17" s="169"/>
      <c r="E17" s="122">
        <v>45838</v>
      </c>
      <c r="F17" s="115"/>
      <c r="H17" s="104"/>
      <c r="I17" s="104"/>
      <c r="J17" s="104"/>
      <c r="K17" s="104"/>
      <c r="L17" s="104"/>
      <c r="M17" s="104"/>
      <c r="N17" s="104"/>
      <c r="O17" s="104"/>
      <c r="P17" s="104"/>
      <c r="Q17" s="104"/>
      <c r="R17" s="104"/>
    </row>
    <row r="18" spans="2:19" ht="18.75" customHeight="1" x14ac:dyDescent="0.25">
      <c r="B18" s="110"/>
      <c r="C18" s="168" t="s">
        <v>13</v>
      </c>
      <c r="D18" s="169"/>
      <c r="E18" s="16">
        <f>IF(OR($E$16="",$E$13="befüllt sich automatisch"),0,(($E$17-$E$16)/30.5)/$E$13)</f>
        <v>0</v>
      </c>
      <c r="F18" s="115"/>
      <c r="H18" s="104"/>
      <c r="I18" s="104"/>
      <c r="J18" s="104"/>
      <c r="K18" s="104"/>
      <c r="L18" s="104"/>
      <c r="M18" s="104"/>
      <c r="N18" s="104"/>
      <c r="O18" s="104"/>
      <c r="P18" s="104"/>
      <c r="Q18" s="104"/>
      <c r="R18" s="104"/>
    </row>
    <row r="19" spans="2:19" ht="18.75" customHeight="1" x14ac:dyDescent="0.25">
      <c r="B19" s="125"/>
      <c r="C19" s="126"/>
      <c r="D19" s="126"/>
      <c r="E19" s="126"/>
      <c r="F19" s="127"/>
      <c r="H19" s="104"/>
      <c r="I19" s="104"/>
      <c r="J19" s="104"/>
      <c r="K19" s="104"/>
      <c r="L19" s="104"/>
      <c r="M19" s="104"/>
      <c r="N19" s="104"/>
      <c r="O19" s="104"/>
      <c r="P19" s="104"/>
      <c r="Q19" s="104"/>
      <c r="R19" s="104"/>
    </row>
    <row r="20" spans="2:19" ht="13.8" x14ac:dyDescent="0.25"/>
    <row r="21" spans="2:19" ht="12" customHeight="1" x14ac:dyDescent="0.25">
      <c r="B21" s="106"/>
      <c r="C21" s="128"/>
      <c r="D21" s="107"/>
      <c r="E21" s="107"/>
      <c r="F21" s="107"/>
      <c r="G21" s="107"/>
      <c r="H21" s="107"/>
      <c r="I21" s="107"/>
      <c r="J21" s="107"/>
      <c r="K21" s="107"/>
      <c r="L21" s="107"/>
      <c r="M21" s="107"/>
      <c r="N21" s="107"/>
      <c r="O21" s="107"/>
      <c r="P21" s="107"/>
      <c r="Q21" s="177"/>
      <c r="R21" s="107"/>
      <c r="S21" s="109"/>
    </row>
    <row r="22" spans="2:19" ht="21" customHeight="1" x14ac:dyDescent="0.25">
      <c r="B22" s="110"/>
      <c r="C22" s="171" t="s">
        <v>71</v>
      </c>
      <c r="D22" s="171"/>
      <c r="E22" s="171"/>
      <c r="F22" s="129"/>
      <c r="G22" s="130" t="s">
        <v>69</v>
      </c>
      <c r="H22" s="141" t="s">
        <v>21</v>
      </c>
      <c r="I22" s="141" t="s">
        <v>23</v>
      </c>
      <c r="J22" s="141" t="s">
        <v>24</v>
      </c>
      <c r="K22" s="141" t="s">
        <v>25</v>
      </c>
      <c r="L22" s="141" t="s">
        <v>26</v>
      </c>
      <c r="M22" s="141" t="s">
        <v>27</v>
      </c>
      <c r="N22" s="141" t="s">
        <v>29</v>
      </c>
      <c r="O22" s="141" t="s">
        <v>28</v>
      </c>
      <c r="P22" s="141" t="s">
        <v>30</v>
      </c>
      <c r="Q22" s="178"/>
      <c r="R22" s="141" t="s">
        <v>73</v>
      </c>
      <c r="S22" s="114"/>
    </row>
    <row r="23" spans="2:19" ht="18" customHeight="1" x14ac:dyDescent="0.25">
      <c r="B23" s="110"/>
      <c r="C23" s="140" t="s">
        <v>17</v>
      </c>
      <c r="D23" s="170" t="s">
        <v>19</v>
      </c>
      <c r="E23" s="170"/>
      <c r="F23" s="21"/>
      <c r="G23" s="132">
        <f>SUM(H23:P23)</f>
        <v>0</v>
      </c>
      <c r="H23" s="136"/>
      <c r="I23" s="136"/>
      <c r="J23" s="136"/>
      <c r="K23" s="136"/>
      <c r="L23" s="136"/>
      <c r="M23" s="136"/>
      <c r="N23" s="136"/>
      <c r="O23" s="136"/>
      <c r="P23" s="136"/>
      <c r="Q23" s="178"/>
      <c r="R23" s="22"/>
      <c r="S23" s="114"/>
    </row>
    <row r="24" spans="2:19" ht="18" customHeight="1" x14ac:dyDescent="0.25">
      <c r="B24" s="110"/>
      <c r="C24" s="133" t="s">
        <v>18</v>
      </c>
      <c r="D24" s="173" t="s">
        <v>20</v>
      </c>
      <c r="E24" s="173"/>
      <c r="F24" s="24"/>
      <c r="G24" s="132">
        <f t="shared" ref="G24:G29" si="0">SUM(H24:P24)</f>
        <v>0</v>
      </c>
      <c r="H24" s="136"/>
      <c r="I24" s="136"/>
      <c r="J24" s="136"/>
      <c r="K24" s="136"/>
      <c r="L24" s="136"/>
      <c r="M24" s="136"/>
      <c r="N24" s="136"/>
      <c r="O24" s="136"/>
      <c r="P24" s="136"/>
      <c r="Q24" s="178"/>
      <c r="R24" s="22"/>
      <c r="S24" s="114"/>
    </row>
    <row r="25" spans="2:19" ht="36.75" customHeight="1" x14ac:dyDescent="0.25">
      <c r="B25" s="110"/>
      <c r="C25" s="133" t="s">
        <v>31</v>
      </c>
      <c r="D25" s="173" t="s">
        <v>32</v>
      </c>
      <c r="E25" s="173"/>
      <c r="F25" s="24"/>
      <c r="G25" s="132">
        <f t="shared" si="0"/>
        <v>0</v>
      </c>
      <c r="H25" s="136"/>
      <c r="I25" s="136"/>
      <c r="J25" s="136"/>
      <c r="K25" s="136"/>
      <c r="L25" s="136"/>
      <c r="M25" s="136"/>
      <c r="N25" s="136"/>
      <c r="O25" s="136"/>
      <c r="P25" s="136"/>
      <c r="Q25" s="178"/>
      <c r="R25" s="22"/>
      <c r="S25" s="114"/>
    </row>
    <row r="26" spans="2:19" ht="18" customHeight="1" x14ac:dyDescent="0.25">
      <c r="B26" s="110"/>
      <c r="C26" s="133" t="s">
        <v>33</v>
      </c>
      <c r="D26" s="173" t="s">
        <v>34</v>
      </c>
      <c r="E26" s="173"/>
      <c r="F26" s="24"/>
      <c r="G26" s="132">
        <f t="shared" si="0"/>
        <v>0</v>
      </c>
      <c r="H26" s="136"/>
      <c r="I26" s="136"/>
      <c r="J26" s="136"/>
      <c r="K26" s="136"/>
      <c r="L26" s="136"/>
      <c r="M26" s="136"/>
      <c r="N26" s="136"/>
      <c r="O26" s="136"/>
      <c r="P26" s="136"/>
      <c r="Q26" s="178"/>
      <c r="R26" s="22"/>
      <c r="S26" s="114"/>
    </row>
    <row r="27" spans="2:19" ht="18" customHeight="1" x14ac:dyDescent="0.25">
      <c r="B27" s="110"/>
      <c r="C27" s="140" t="s">
        <v>35</v>
      </c>
      <c r="D27" s="170" t="s">
        <v>119</v>
      </c>
      <c r="E27" s="170"/>
      <c r="F27" s="24"/>
      <c r="G27" s="132">
        <f t="shared" si="0"/>
        <v>0</v>
      </c>
      <c r="H27" s="136"/>
      <c r="I27" s="136"/>
      <c r="J27" s="136"/>
      <c r="K27" s="136"/>
      <c r="L27" s="136"/>
      <c r="M27" s="136"/>
      <c r="N27" s="136"/>
      <c r="O27" s="136"/>
      <c r="P27" s="136"/>
      <c r="Q27" s="178"/>
      <c r="R27" s="22"/>
      <c r="S27" s="114"/>
    </row>
    <row r="28" spans="2:19" ht="18" customHeight="1" x14ac:dyDescent="0.25">
      <c r="B28" s="110"/>
      <c r="C28" s="140" t="s">
        <v>37</v>
      </c>
      <c r="D28" s="170" t="s">
        <v>38</v>
      </c>
      <c r="E28" s="170"/>
      <c r="F28" s="24"/>
      <c r="G28" s="132">
        <f t="shared" si="0"/>
        <v>0</v>
      </c>
      <c r="H28" s="136"/>
      <c r="I28" s="136"/>
      <c r="J28" s="136"/>
      <c r="K28" s="136"/>
      <c r="L28" s="136"/>
      <c r="M28" s="136"/>
      <c r="N28" s="136"/>
      <c r="O28" s="136"/>
      <c r="P28" s="136"/>
      <c r="Q28" s="178"/>
      <c r="R28" s="22"/>
      <c r="S28" s="114"/>
    </row>
    <row r="29" spans="2:19" ht="39.75" customHeight="1" x14ac:dyDescent="0.25">
      <c r="B29" s="110"/>
      <c r="C29" s="140" t="s">
        <v>40</v>
      </c>
      <c r="D29" s="170" t="s">
        <v>39</v>
      </c>
      <c r="E29" s="170"/>
      <c r="F29" s="24"/>
      <c r="G29" s="132">
        <f t="shared" si="0"/>
        <v>0</v>
      </c>
      <c r="H29" s="136"/>
      <c r="I29" s="136"/>
      <c r="J29" s="136"/>
      <c r="K29" s="136"/>
      <c r="L29" s="136"/>
      <c r="M29" s="136"/>
      <c r="N29" s="136"/>
      <c r="O29" s="136"/>
      <c r="P29" s="136"/>
      <c r="Q29" s="178"/>
      <c r="R29" s="22"/>
      <c r="S29" s="114"/>
    </row>
    <row r="30" spans="2:19" ht="12" customHeight="1" x14ac:dyDescent="0.25">
      <c r="B30" s="125"/>
      <c r="C30" s="128"/>
      <c r="D30" s="126"/>
      <c r="E30" s="126"/>
      <c r="F30" s="126"/>
      <c r="G30" s="126"/>
      <c r="H30" s="124"/>
      <c r="I30" s="124"/>
      <c r="J30" s="124"/>
      <c r="K30" s="124"/>
      <c r="L30" s="124"/>
      <c r="M30" s="124"/>
      <c r="N30" s="124"/>
      <c r="O30" s="124"/>
      <c r="P30" s="124"/>
      <c r="Q30" s="179"/>
      <c r="R30" s="126"/>
      <c r="S30" s="127"/>
    </row>
    <row r="31" spans="2:19" ht="13.8" x14ac:dyDescent="0.25"/>
    <row r="32" spans="2:19" ht="12" customHeight="1" x14ac:dyDescent="0.25">
      <c r="B32" s="106"/>
      <c r="C32" s="107"/>
      <c r="D32" s="107"/>
      <c r="E32" s="107"/>
      <c r="F32" s="107"/>
      <c r="G32" s="107"/>
      <c r="H32" s="107"/>
      <c r="I32" s="107"/>
      <c r="J32" s="107"/>
      <c r="K32" s="107"/>
      <c r="L32" s="107"/>
      <c r="M32" s="107"/>
      <c r="N32" s="107"/>
      <c r="O32" s="107"/>
      <c r="P32" s="107"/>
      <c r="Q32" s="109"/>
      <c r="R32" s="104"/>
    </row>
    <row r="33" spans="2:18" ht="21" customHeight="1" x14ac:dyDescent="0.25">
      <c r="B33" s="134"/>
      <c r="C33" s="171" t="s">
        <v>72</v>
      </c>
      <c r="D33" s="171"/>
      <c r="E33" s="171"/>
      <c r="F33" s="113"/>
      <c r="G33" s="130" t="s">
        <v>69</v>
      </c>
      <c r="H33" s="172" t="s">
        <v>73</v>
      </c>
      <c r="I33" s="172"/>
      <c r="J33" s="172"/>
      <c r="K33" s="172"/>
      <c r="L33" s="172"/>
      <c r="M33" s="172"/>
      <c r="N33" s="172"/>
      <c r="O33" s="172"/>
      <c r="P33" s="172"/>
      <c r="Q33" s="111"/>
      <c r="R33" s="104"/>
    </row>
    <row r="34" spans="2:18" ht="25.5" customHeight="1" x14ac:dyDescent="0.25">
      <c r="B34" s="134"/>
      <c r="C34" s="140" t="s">
        <v>42</v>
      </c>
      <c r="D34" s="170" t="s">
        <v>41</v>
      </c>
      <c r="E34" s="170"/>
      <c r="F34" s="113"/>
      <c r="G34" s="25"/>
      <c r="H34" s="174"/>
      <c r="I34" s="174"/>
      <c r="J34" s="174"/>
      <c r="K34" s="174"/>
      <c r="L34" s="174"/>
      <c r="M34" s="174"/>
      <c r="N34" s="174"/>
      <c r="O34" s="174"/>
      <c r="P34" s="174"/>
      <c r="Q34" s="111"/>
      <c r="R34" s="104"/>
    </row>
    <row r="35" spans="2:18" ht="16.5" customHeight="1" x14ac:dyDescent="0.25">
      <c r="B35" s="110"/>
      <c r="C35" s="133" t="s">
        <v>44</v>
      </c>
      <c r="D35" s="173" t="s">
        <v>43</v>
      </c>
      <c r="E35" s="173"/>
      <c r="F35" s="24"/>
      <c r="G35" s="25"/>
      <c r="H35" s="174"/>
      <c r="I35" s="174"/>
      <c r="J35" s="174"/>
      <c r="K35" s="174"/>
      <c r="L35" s="174"/>
      <c r="M35" s="174"/>
      <c r="N35" s="174"/>
      <c r="O35" s="174"/>
      <c r="P35" s="174"/>
      <c r="Q35" s="114"/>
      <c r="R35" s="104"/>
    </row>
    <row r="36" spans="2:18" ht="24" customHeight="1" x14ac:dyDescent="0.25">
      <c r="B36" s="110"/>
      <c r="C36" s="140" t="s">
        <v>46</v>
      </c>
      <c r="D36" s="170" t="s">
        <v>45</v>
      </c>
      <c r="E36" s="170"/>
      <c r="F36" s="24"/>
      <c r="G36" s="25"/>
      <c r="H36" s="174"/>
      <c r="I36" s="174"/>
      <c r="J36" s="174"/>
      <c r="K36" s="174"/>
      <c r="L36" s="174"/>
      <c r="M36" s="174"/>
      <c r="N36" s="174"/>
      <c r="O36" s="174"/>
      <c r="P36" s="174"/>
      <c r="Q36" s="114"/>
      <c r="R36" s="104"/>
    </row>
    <row r="37" spans="2:18" ht="17.25" customHeight="1" x14ac:dyDescent="0.25">
      <c r="B37" s="110"/>
      <c r="C37" s="133" t="s">
        <v>48</v>
      </c>
      <c r="D37" s="173" t="s">
        <v>47</v>
      </c>
      <c r="E37" s="173"/>
      <c r="F37" s="24"/>
      <c r="G37" s="25"/>
      <c r="H37" s="174"/>
      <c r="I37" s="174"/>
      <c r="J37" s="174"/>
      <c r="K37" s="174"/>
      <c r="L37" s="174"/>
      <c r="M37" s="174"/>
      <c r="N37" s="174"/>
      <c r="O37" s="174"/>
      <c r="P37" s="174"/>
      <c r="Q37" s="114"/>
      <c r="R37" s="104"/>
    </row>
    <row r="38" spans="2:18" ht="12" customHeight="1" x14ac:dyDescent="0.25">
      <c r="B38" s="125"/>
      <c r="C38" s="128"/>
      <c r="D38" s="126"/>
      <c r="E38" s="126"/>
      <c r="F38" s="126"/>
      <c r="G38" s="126"/>
      <c r="H38" s="124"/>
      <c r="I38" s="124"/>
      <c r="J38" s="124"/>
      <c r="K38" s="124"/>
      <c r="L38" s="124"/>
      <c r="M38" s="124"/>
      <c r="N38" s="124"/>
      <c r="O38" s="124"/>
      <c r="P38" s="124"/>
      <c r="Q38" s="127"/>
      <c r="R38" s="104"/>
    </row>
    <row r="39" spans="2:18" ht="13.8" x14ac:dyDescent="0.25"/>
    <row r="40" spans="2:18" ht="12" customHeight="1" x14ac:dyDescent="0.25">
      <c r="B40" s="106"/>
      <c r="C40" s="107"/>
      <c r="D40" s="107"/>
      <c r="E40" s="107"/>
      <c r="F40" s="107"/>
      <c r="G40" s="107"/>
      <c r="H40" s="107"/>
      <c r="I40" s="107"/>
      <c r="J40" s="107"/>
      <c r="K40" s="107"/>
      <c r="L40" s="107"/>
      <c r="M40" s="107"/>
      <c r="N40" s="107"/>
      <c r="O40" s="107"/>
      <c r="P40" s="107"/>
      <c r="Q40" s="109"/>
      <c r="R40" s="104"/>
    </row>
    <row r="41" spans="2:18" ht="21" customHeight="1" x14ac:dyDescent="0.25">
      <c r="B41" s="110"/>
      <c r="C41" s="171" t="s">
        <v>70</v>
      </c>
      <c r="D41" s="171"/>
      <c r="E41" s="171"/>
      <c r="F41" s="113"/>
      <c r="G41" s="130" t="s">
        <v>69</v>
      </c>
      <c r="H41" s="172" t="s">
        <v>73</v>
      </c>
      <c r="I41" s="172"/>
      <c r="J41" s="172"/>
      <c r="K41" s="172"/>
      <c r="L41" s="172"/>
      <c r="M41" s="172"/>
      <c r="N41" s="172"/>
      <c r="O41" s="172"/>
      <c r="P41" s="172"/>
      <c r="Q41" s="111"/>
      <c r="R41" s="104"/>
    </row>
    <row r="42" spans="2:18" ht="19.5" customHeight="1" x14ac:dyDescent="0.25">
      <c r="B42" s="110"/>
      <c r="C42" s="142" t="s">
        <v>49</v>
      </c>
      <c r="D42" s="175" t="s">
        <v>50</v>
      </c>
      <c r="E42" s="175"/>
      <c r="F42" s="129"/>
      <c r="G42" s="27"/>
      <c r="H42" s="174"/>
      <c r="I42" s="174"/>
      <c r="J42" s="174"/>
      <c r="K42" s="174"/>
      <c r="L42" s="174"/>
      <c r="M42" s="174"/>
      <c r="N42" s="174"/>
      <c r="O42" s="174"/>
      <c r="P42" s="174"/>
      <c r="Q42" s="111"/>
      <c r="R42" s="104"/>
    </row>
    <row r="43" spans="2:18" ht="19.5" customHeight="1" x14ac:dyDescent="0.25">
      <c r="B43" s="110"/>
      <c r="C43" s="142" t="s">
        <v>51</v>
      </c>
      <c r="D43" s="175" t="s">
        <v>52</v>
      </c>
      <c r="E43" s="175"/>
      <c r="F43" s="129"/>
      <c r="G43" s="27"/>
      <c r="H43" s="174"/>
      <c r="I43" s="174"/>
      <c r="J43" s="174"/>
      <c r="K43" s="174"/>
      <c r="L43" s="174"/>
      <c r="M43" s="174"/>
      <c r="N43" s="174"/>
      <c r="O43" s="174"/>
      <c r="P43" s="174"/>
      <c r="Q43" s="114"/>
      <c r="R43" s="104"/>
    </row>
    <row r="44" spans="2:18" ht="19.5" customHeight="1" x14ac:dyDescent="0.25">
      <c r="B44" s="110"/>
      <c r="C44" s="142" t="s">
        <v>54</v>
      </c>
      <c r="D44" s="175" t="s">
        <v>53</v>
      </c>
      <c r="E44" s="175"/>
      <c r="F44" s="24"/>
      <c r="G44" s="27"/>
      <c r="H44" s="174"/>
      <c r="I44" s="174"/>
      <c r="J44" s="174"/>
      <c r="K44" s="174"/>
      <c r="L44" s="174"/>
      <c r="M44" s="174"/>
      <c r="N44" s="174"/>
      <c r="O44" s="174"/>
      <c r="P44" s="174"/>
      <c r="Q44" s="114"/>
      <c r="R44" s="104"/>
    </row>
    <row r="45" spans="2:18" ht="19.5" customHeight="1" x14ac:dyDescent="0.25">
      <c r="B45" s="110"/>
      <c r="C45" s="142" t="s">
        <v>56</v>
      </c>
      <c r="D45" s="175" t="s">
        <v>55</v>
      </c>
      <c r="E45" s="175"/>
      <c r="F45" s="24"/>
      <c r="G45" s="27"/>
      <c r="H45" s="174"/>
      <c r="I45" s="174"/>
      <c r="J45" s="174"/>
      <c r="K45" s="174"/>
      <c r="L45" s="174"/>
      <c r="M45" s="174"/>
      <c r="N45" s="174"/>
      <c r="O45" s="174"/>
      <c r="P45" s="174"/>
      <c r="Q45" s="114"/>
      <c r="R45" s="104"/>
    </row>
    <row r="46" spans="2:18" ht="19.5" customHeight="1" x14ac:dyDescent="0.25">
      <c r="B46" s="110"/>
      <c r="C46" s="142" t="s">
        <v>58</v>
      </c>
      <c r="D46" s="175" t="s">
        <v>57</v>
      </c>
      <c r="E46" s="175"/>
      <c r="F46" s="24"/>
      <c r="G46" s="27"/>
      <c r="H46" s="174"/>
      <c r="I46" s="174"/>
      <c r="J46" s="174"/>
      <c r="K46" s="174"/>
      <c r="L46" s="174"/>
      <c r="M46" s="174"/>
      <c r="N46" s="174"/>
      <c r="O46" s="174"/>
      <c r="P46" s="174"/>
      <c r="Q46" s="114"/>
      <c r="R46" s="104"/>
    </row>
    <row r="47" spans="2:18" ht="19.5" customHeight="1" x14ac:dyDescent="0.25">
      <c r="B47" s="110"/>
      <c r="C47" s="142" t="s">
        <v>60</v>
      </c>
      <c r="D47" s="175" t="s">
        <v>59</v>
      </c>
      <c r="E47" s="175"/>
      <c r="F47" s="24"/>
      <c r="G47" s="27"/>
      <c r="H47" s="174"/>
      <c r="I47" s="174"/>
      <c r="J47" s="174"/>
      <c r="K47" s="174"/>
      <c r="L47" s="174"/>
      <c r="M47" s="174"/>
      <c r="N47" s="174"/>
      <c r="O47" s="174"/>
      <c r="P47" s="174"/>
      <c r="Q47" s="114"/>
      <c r="R47" s="104"/>
    </row>
    <row r="48" spans="2:18" ht="24" customHeight="1" x14ac:dyDescent="0.25">
      <c r="B48" s="110"/>
      <c r="C48" s="142" t="s">
        <v>62</v>
      </c>
      <c r="D48" s="175" t="s">
        <v>61</v>
      </c>
      <c r="E48" s="175"/>
      <c r="F48" s="24"/>
      <c r="G48" s="27"/>
      <c r="H48" s="174"/>
      <c r="I48" s="174"/>
      <c r="J48" s="174"/>
      <c r="K48" s="174"/>
      <c r="L48" s="174"/>
      <c r="M48" s="174"/>
      <c r="N48" s="174"/>
      <c r="O48" s="174"/>
      <c r="P48" s="174"/>
      <c r="Q48" s="111"/>
      <c r="R48" s="104"/>
    </row>
    <row r="49" spans="2:18" ht="19.5" customHeight="1" x14ac:dyDescent="0.25">
      <c r="B49" s="110"/>
      <c r="C49" s="142" t="s">
        <v>64</v>
      </c>
      <c r="D49" s="175" t="s">
        <v>63</v>
      </c>
      <c r="E49" s="175"/>
      <c r="F49" s="24"/>
      <c r="G49" s="27"/>
      <c r="H49" s="174"/>
      <c r="I49" s="174"/>
      <c r="J49" s="174"/>
      <c r="K49" s="174"/>
      <c r="L49" s="174"/>
      <c r="M49" s="174"/>
      <c r="N49" s="174"/>
      <c r="O49" s="174"/>
      <c r="P49" s="174"/>
      <c r="Q49" s="111"/>
      <c r="R49" s="104"/>
    </row>
    <row r="50" spans="2:18" ht="19.5" customHeight="1" x14ac:dyDescent="0.25">
      <c r="B50" s="110"/>
      <c r="C50" s="142" t="s">
        <v>66</v>
      </c>
      <c r="D50" s="175" t="s">
        <v>65</v>
      </c>
      <c r="E50" s="175"/>
      <c r="F50" s="21"/>
      <c r="G50" s="27"/>
      <c r="H50" s="174"/>
      <c r="I50" s="174"/>
      <c r="J50" s="174"/>
      <c r="K50" s="174"/>
      <c r="L50" s="174"/>
      <c r="M50" s="174"/>
      <c r="N50" s="174"/>
      <c r="O50" s="174"/>
      <c r="P50" s="174"/>
      <c r="Q50" s="114"/>
      <c r="R50" s="104"/>
    </row>
    <row r="51" spans="2:18" ht="19.5" customHeight="1" x14ac:dyDescent="0.25">
      <c r="B51" s="110"/>
      <c r="C51" s="142" t="s">
        <v>68</v>
      </c>
      <c r="D51" s="175" t="s">
        <v>67</v>
      </c>
      <c r="E51" s="175"/>
      <c r="F51" s="24"/>
      <c r="G51" s="27"/>
      <c r="H51" s="174"/>
      <c r="I51" s="174"/>
      <c r="J51" s="174"/>
      <c r="K51" s="174"/>
      <c r="L51" s="174"/>
      <c r="M51" s="174"/>
      <c r="N51" s="174"/>
      <c r="O51" s="174"/>
      <c r="P51" s="174"/>
      <c r="Q51" s="114"/>
      <c r="R51" s="104"/>
    </row>
    <row r="52" spans="2:18" ht="12" customHeight="1" x14ac:dyDescent="0.25">
      <c r="B52" s="125"/>
      <c r="C52" s="126"/>
      <c r="D52" s="126"/>
      <c r="E52" s="126"/>
      <c r="F52" s="126"/>
      <c r="G52" s="126"/>
      <c r="H52" s="126"/>
      <c r="I52" s="126"/>
      <c r="J52" s="126"/>
      <c r="K52" s="126"/>
      <c r="L52" s="126"/>
      <c r="M52" s="126"/>
      <c r="N52" s="126"/>
      <c r="O52" s="126"/>
      <c r="P52" s="126"/>
      <c r="Q52" s="127"/>
      <c r="R52" s="104"/>
    </row>
    <row r="53" spans="2:18" ht="13.8" x14ac:dyDescent="0.25"/>
    <row r="54" spans="2:18" ht="18" customHeight="1" x14ac:dyDescent="0.25">
      <c r="E54" s="105"/>
      <c r="F54" s="104"/>
      <c r="G54" s="105"/>
      <c r="R54" s="104"/>
    </row>
    <row r="55" spans="2:18" ht="18" customHeight="1" x14ac:dyDescent="0.25">
      <c r="E55" s="105"/>
      <c r="F55" s="104"/>
      <c r="G55" s="105"/>
      <c r="R55" s="104"/>
    </row>
    <row r="56" spans="2:18" ht="18.75" customHeight="1" x14ac:dyDescent="0.25">
      <c r="E56" s="105"/>
      <c r="F56" s="104"/>
      <c r="G56" s="105"/>
      <c r="R56" s="104"/>
    </row>
    <row r="57" spans="2:18" ht="13.8" x14ac:dyDescent="0.25">
      <c r="E57" s="105"/>
      <c r="F57" s="104"/>
      <c r="G57" s="105"/>
      <c r="R57" s="104"/>
    </row>
    <row r="58" spans="2:18" ht="18.75" customHeight="1" x14ac:dyDescent="0.25">
      <c r="E58" s="105"/>
      <c r="F58" s="104"/>
      <c r="G58" s="105"/>
      <c r="R58" s="104"/>
    </row>
    <row r="59" spans="2:18" ht="33" customHeight="1" x14ac:dyDescent="0.25">
      <c r="E59" s="105"/>
      <c r="F59" s="104"/>
      <c r="G59" s="105"/>
      <c r="R59" s="104"/>
    </row>
    <row r="60" spans="2:18" ht="18.75" customHeight="1" x14ac:dyDescent="0.25">
      <c r="E60" s="105"/>
      <c r="F60" s="104"/>
      <c r="G60" s="105"/>
      <c r="R60" s="104"/>
    </row>
    <row r="61" spans="2:18" ht="13.8" x14ac:dyDescent="0.25">
      <c r="E61" s="105"/>
      <c r="F61" s="104"/>
      <c r="G61" s="105"/>
      <c r="R61" s="104"/>
    </row>
    <row r="62" spans="2:18" ht="13.8" x14ac:dyDescent="0.25">
      <c r="E62" s="105"/>
      <c r="F62" s="104"/>
      <c r="G62" s="105"/>
      <c r="R62" s="104"/>
    </row>
    <row r="63" spans="2:18" ht="18.75" customHeight="1" x14ac:dyDescent="0.25">
      <c r="E63" s="105"/>
      <c r="F63" s="104"/>
      <c r="G63" s="105"/>
      <c r="R63" s="104"/>
    </row>
  </sheetData>
  <sheetProtection algorithmName="SHA-512" hashValue="t+gT3e9Cpdjvitud3H2/voueJFj4HRc61ZDAef0MvdErbKMnynmXpaaBUkNm1br2jizd7Vu7sQrR7VEuQ2vBRw==" saltValue="/EGPQdgMwJ9wi146GD5RDg==" spinCount="100000" sheet="1" formatCells="0" formatRows="0" selectLockedCells="1"/>
  <mergeCells count="56">
    <mergeCell ref="D43:E43"/>
    <mergeCell ref="H43:P43"/>
    <mergeCell ref="D44:E44"/>
    <mergeCell ref="H44:P44"/>
    <mergeCell ref="D45:E45"/>
    <mergeCell ref="H45:P45"/>
    <mergeCell ref="D51:E51"/>
    <mergeCell ref="H51:P51"/>
    <mergeCell ref="D46:E46"/>
    <mergeCell ref="H46:P46"/>
    <mergeCell ref="D47:E47"/>
    <mergeCell ref="H47:P47"/>
    <mergeCell ref="D48:E48"/>
    <mergeCell ref="H48:P48"/>
    <mergeCell ref="D49:E49"/>
    <mergeCell ref="H49:P49"/>
    <mergeCell ref="D50:E50"/>
    <mergeCell ref="H50:P50"/>
    <mergeCell ref="H42:P42"/>
    <mergeCell ref="D34:E34"/>
    <mergeCell ref="H34:P34"/>
    <mergeCell ref="D35:E35"/>
    <mergeCell ref="H35:P35"/>
    <mergeCell ref="D36:E36"/>
    <mergeCell ref="H36:P36"/>
    <mergeCell ref="D37:E37"/>
    <mergeCell ref="H37:P37"/>
    <mergeCell ref="C41:E41"/>
    <mergeCell ref="H41:P41"/>
    <mergeCell ref="D42:E42"/>
    <mergeCell ref="H33:P33"/>
    <mergeCell ref="C13:D13"/>
    <mergeCell ref="C15:E15"/>
    <mergeCell ref="C16:D16"/>
    <mergeCell ref="C17:D17"/>
    <mergeCell ref="C18:D18"/>
    <mergeCell ref="D26:E26"/>
    <mergeCell ref="D27:E27"/>
    <mergeCell ref="D28:E28"/>
    <mergeCell ref="D29:E29"/>
    <mergeCell ref="C33:E33"/>
    <mergeCell ref="I6:O13"/>
    <mergeCell ref="C9:D9"/>
    <mergeCell ref="C10:D10"/>
    <mergeCell ref="C11:D11"/>
    <mergeCell ref="C12:D12"/>
    <mergeCell ref="Q21:Q30"/>
    <mergeCell ref="C22:E22"/>
    <mergeCell ref="D23:E23"/>
    <mergeCell ref="D24:E24"/>
    <mergeCell ref="D25:E25"/>
    <mergeCell ref="C3:E3"/>
    <mergeCell ref="C5:E5"/>
    <mergeCell ref="C6:D6"/>
    <mergeCell ref="C7:D7"/>
    <mergeCell ref="C8:D8"/>
  </mergeCells>
  <conditionalFormatting sqref="D42:D51">
    <cfRule type="expression" dxfId="27" priority="1" stopIfTrue="1">
      <formula>LEFT(D42,7)="Bereich"</formula>
    </cfRule>
    <cfRule type="expression" dxfId="26" priority="2" stopIfTrue="1">
      <formula>LEFT(D42,5)="davon"</formula>
    </cfRule>
  </conditionalFormatting>
  <dataValidations count="1">
    <dataValidation type="list" allowBlank="1" showInputMessage="1" showErrorMessage="1" promptTitle="Dropdown-Menü" prompt="Bitte aus dem Dropdown-Menü auswählen!" sqref="WVW983034:WVZ983035 WCE983034:WCH983035 VSI983034:VSL983035 VIM983034:VIP983035 UYQ983034:UYT983035 UOU983034:UOX983035 UEY983034:UFB983035 TVC983034:TVF983035 TLG983034:TLJ983035 TBK983034:TBN983035 SRO983034:SRR983035 SHS983034:SHV983035 RXW983034:RXZ983035 ROA983034:ROD983035 REE983034:REH983035 QUI983034:QUL983035 QKM983034:QKP983035 QAQ983034:QAT983035 PQU983034:PQX983035 PGY983034:PHB983035 OXC983034:OXF983035 ONG983034:ONJ983035 ODK983034:ODN983035 NTO983034:NTR983035 NJS983034:NJV983035 MZW983034:MZZ983035 MQA983034:MQD983035 MGE983034:MGH983035 LWI983034:LWL983035 LMM983034:LMP983035 LCQ983034:LCT983035 KSU983034:KSX983035 KIY983034:KJB983035 JZC983034:JZF983035 JPG983034:JPJ983035 JFK983034:JFN983035 IVO983034:IVR983035 ILS983034:ILV983035 IBW983034:IBZ983035 HSA983034:HSD983035 HIE983034:HIH983035 GYI983034:GYL983035 GOM983034:GOP983035 GEQ983034:GET983035 FUU983034:FUX983035 FKY983034:FLB983035 FBC983034:FBF983035 ERG983034:ERJ983035 EHK983034:EHN983035 DXO983034:DXR983035 DNS983034:DNV983035 DDW983034:DDZ983035 CUA983034:CUD983035 CKE983034:CKH983035 CAI983034:CAL983035 BQM983034:BQP983035 BGQ983034:BGT983035 AWU983034:AWX983035 AMY983034:ANB983035 ADC983034:ADF983035 TG983034:TJ983035 JK983034:JN983035 WVW917498:WVZ917499 WMA917498:WMD917499 WCE917498:WCH917499 VSI917498:VSL917499 VIM917498:VIP917499 UYQ917498:UYT917499 UOU917498:UOX917499 UEY917498:UFB917499 TVC917498:TVF917499 TLG917498:TLJ917499 TBK917498:TBN917499 SRO917498:SRR917499 SHS917498:SHV917499 RXW917498:RXZ917499 ROA917498:ROD917499 REE917498:REH917499 QUI917498:QUL917499 QKM917498:QKP917499 QAQ917498:QAT917499 PQU917498:PQX917499 PGY917498:PHB917499 OXC917498:OXF917499 ONG917498:ONJ917499 ODK917498:ODN917499 NTO917498:NTR917499 NJS917498:NJV917499 MZW917498:MZZ917499 MQA917498:MQD917499 MGE917498:MGH917499 LWI917498:LWL917499 LMM917498:LMP917499 LCQ917498:LCT917499 KSU917498:KSX917499 KIY917498:KJB917499 JZC917498:JZF917499 JPG917498:JPJ917499 JFK917498:JFN917499 IVO917498:IVR917499 ILS917498:ILV917499 IBW917498:IBZ917499 HSA917498:HSD917499 HIE917498:HIH917499 GYI917498:GYL917499 GOM917498:GOP917499 GEQ917498:GET917499 FUU917498:FUX917499 FKY917498:FLB917499 FBC917498:FBF917499 ERG917498:ERJ917499 EHK917498:EHN917499 DXO917498:DXR917499 DNS917498:DNV917499 DDW917498:DDZ917499 CUA917498:CUD917499 CKE917498:CKH917499 CAI917498:CAL917499 BQM917498:BQP917499 BGQ917498:BGT917499 AWU917498:AWX917499 AMY917498:ANB917499 ADC917498:ADF917499 TG917498:TJ917499 JK917498:JN917499 WVW851962:WVZ851963 WMA851962:WMD851963 WCE851962:WCH851963 VSI851962:VSL851963 VIM851962:VIP851963 UYQ851962:UYT851963 UOU851962:UOX851963 UEY851962:UFB851963 TVC851962:TVF851963 TLG851962:TLJ851963 TBK851962:TBN851963 SRO851962:SRR851963 SHS851962:SHV851963 RXW851962:RXZ851963 ROA851962:ROD851963 REE851962:REH851963 QUI851962:QUL851963 QKM851962:QKP851963 QAQ851962:QAT851963 PQU851962:PQX851963 PGY851962:PHB851963 OXC851962:OXF851963 ONG851962:ONJ851963 ODK851962:ODN851963 NTO851962:NTR851963 NJS851962:NJV851963 MZW851962:MZZ851963 MQA851962:MQD851963 MGE851962:MGH851963 LWI851962:LWL851963 LMM851962:LMP851963 LCQ851962:LCT851963 KSU851962:KSX851963 KIY851962:KJB851963 JZC851962:JZF851963 JPG851962:JPJ851963 JFK851962:JFN851963 IVO851962:IVR851963 ILS851962:ILV851963 IBW851962:IBZ851963 HSA851962:HSD851963 HIE851962:HIH851963 GYI851962:GYL851963 GOM851962:GOP851963 GEQ851962:GET851963 FUU851962:FUX851963 FKY851962:FLB851963 FBC851962:FBF851963 ERG851962:ERJ851963 EHK851962:EHN851963 DXO851962:DXR851963 DNS851962:DNV851963 DDW851962:DDZ851963 CUA851962:CUD851963 CKE851962:CKH851963 CAI851962:CAL851963 BQM851962:BQP851963 BGQ851962:BGT851963 AWU851962:AWX851963 AMY851962:ANB851963 ADC851962:ADF851963 TG851962:TJ851963 JK851962:JN851963 WVW786426:WVZ786427 WMA786426:WMD786427 WCE786426:WCH786427 VSI786426:VSL786427 VIM786426:VIP786427 UYQ786426:UYT786427 UOU786426:UOX786427 UEY786426:UFB786427 TVC786426:TVF786427 TLG786426:TLJ786427 TBK786426:TBN786427 SRO786426:SRR786427 SHS786426:SHV786427 RXW786426:RXZ786427 ROA786426:ROD786427 REE786426:REH786427 QUI786426:QUL786427 QKM786426:QKP786427 QAQ786426:QAT786427 PQU786426:PQX786427 PGY786426:PHB786427 OXC786426:OXF786427 ONG786426:ONJ786427 ODK786426:ODN786427 NTO786426:NTR786427 NJS786426:NJV786427 MZW786426:MZZ786427 MQA786426:MQD786427 MGE786426:MGH786427 LWI786426:LWL786427 LMM786426:LMP786427 LCQ786426:LCT786427 KSU786426:KSX786427 KIY786426:KJB786427 JZC786426:JZF786427 JPG786426:JPJ786427 JFK786426:JFN786427 IVO786426:IVR786427 ILS786426:ILV786427 IBW786426:IBZ786427 HSA786426:HSD786427 HIE786426:HIH786427 GYI786426:GYL786427 GOM786426:GOP786427 GEQ786426:GET786427 FUU786426:FUX786427 FKY786426:FLB786427 FBC786426:FBF786427 ERG786426:ERJ786427 EHK786426:EHN786427 DXO786426:DXR786427 DNS786426:DNV786427 DDW786426:DDZ786427 CUA786426:CUD786427 CKE786426:CKH786427 CAI786426:CAL786427 BQM786426:BQP786427 BGQ786426:BGT786427 AWU786426:AWX786427 AMY786426:ANB786427 ADC786426:ADF786427 TG786426:TJ786427 JK786426:JN786427 WVW720890:WVZ720891 WMA720890:WMD720891 WCE720890:WCH720891 VSI720890:VSL720891 VIM720890:VIP720891 UYQ720890:UYT720891 UOU720890:UOX720891 UEY720890:UFB720891 TVC720890:TVF720891 TLG720890:TLJ720891 TBK720890:TBN720891 SRO720890:SRR720891 SHS720890:SHV720891 RXW720890:RXZ720891 ROA720890:ROD720891 REE720890:REH720891 QUI720890:QUL720891 QKM720890:QKP720891 QAQ720890:QAT720891 PQU720890:PQX720891 PGY720890:PHB720891 OXC720890:OXF720891 ONG720890:ONJ720891 ODK720890:ODN720891 NTO720890:NTR720891 NJS720890:NJV720891 MZW720890:MZZ720891 MQA720890:MQD720891 MGE720890:MGH720891 LWI720890:LWL720891 LMM720890:LMP720891 LCQ720890:LCT720891 KSU720890:KSX720891 KIY720890:KJB720891 JZC720890:JZF720891 JPG720890:JPJ720891 JFK720890:JFN720891 IVO720890:IVR720891 ILS720890:ILV720891 IBW720890:IBZ720891 HSA720890:HSD720891 HIE720890:HIH720891 GYI720890:GYL720891 GOM720890:GOP720891 GEQ720890:GET720891 FUU720890:FUX720891 FKY720890:FLB720891 FBC720890:FBF720891 ERG720890:ERJ720891 EHK720890:EHN720891 DXO720890:DXR720891 DNS720890:DNV720891 DDW720890:DDZ720891 CUA720890:CUD720891 CKE720890:CKH720891 CAI720890:CAL720891 BQM720890:BQP720891 BGQ720890:BGT720891 AWU720890:AWX720891 AMY720890:ANB720891 ADC720890:ADF720891 TG720890:TJ720891 JK720890:JN720891 WVW655354:WVZ655355 WMA655354:WMD655355 WCE655354:WCH655355 VSI655354:VSL655355 VIM655354:VIP655355 UYQ655354:UYT655355 UOU655354:UOX655355 UEY655354:UFB655355 TVC655354:TVF655355 TLG655354:TLJ655355 TBK655354:TBN655355 SRO655354:SRR655355 SHS655354:SHV655355 RXW655354:RXZ655355 ROA655354:ROD655355 REE655354:REH655355 QUI655354:QUL655355 QKM655354:QKP655355 QAQ655354:QAT655355 PQU655354:PQX655355 PGY655354:PHB655355 OXC655354:OXF655355 ONG655354:ONJ655355 ODK655354:ODN655355 NTO655354:NTR655355 NJS655354:NJV655355 MZW655354:MZZ655355 MQA655354:MQD655355 MGE655354:MGH655355 LWI655354:LWL655355 LMM655354:LMP655355 LCQ655354:LCT655355 KSU655354:KSX655355 KIY655354:KJB655355 JZC655354:JZF655355 JPG655354:JPJ655355 JFK655354:JFN655355 IVO655354:IVR655355 ILS655354:ILV655355 IBW655354:IBZ655355 HSA655354:HSD655355 HIE655354:HIH655355 GYI655354:GYL655355 GOM655354:GOP655355 GEQ655354:GET655355 FUU655354:FUX655355 FKY655354:FLB655355 FBC655354:FBF655355 ERG655354:ERJ655355 EHK655354:EHN655355 DXO655354:DXR655355 DNS655354:DNV655355 DDW655354:DDZ655355 CUA655354:CUD655355 CKE655354:CKH655355 CAI655354:CAL655355 BQM655354:BQP655355 BGQ655354:BGT655355 AWU655354:AWX655355 AMY655354:ANB655355 ADC655354:ADF655355 TG655354:TJ655355 JK655354:JN655355 WVW589818:WVZ589819 WMA589818:WMD589819 WCE589818:WCH589819 VSI589818:VSL589819 VIM589818:VIP589819 UYQ589818:UYT589819 UOU589818:UOX589819 UEY589818:UFB589819 TVC589818:TVF589819 TLG589818:TLJ589819 TBK589818:TBN589819 SRO589818:SRR589819 SHS589818:SHV589819 RXW589818:RXZ589819 ROA589818:ROD589819 REE589818:REH589819 QUI589818:QUL589819 QKM589818:QKP589819 QAQ589818:QAT589819 PQU589818:PQX589819 PGY589818:PHB589819 OXC589818:OXF589819 ONG589818:ONJ589819 ODK589818:ODN589819 NTO589818:NTR589819 NJS589818:NJV589819 MZW589818:MZZ589819 MQA589818:MQD589819 MGE589818:MGH589819 LWI589818:LWL589819 LMM589818:LMP589819 LCQ589818:LCT589819 KSU589818:KSX589819 KIY589818:KJB589819 JZC589818:JZF589819 JPG589818:JPJ589819 JFK589818:JFN589819 IVO589818:IVR589819 ILS589818:ILV589819 IBW589818:IBZ589819 HSA589818:HSD589819 HIE589818:HIH589819 GYI589818:GYL589819 GOM589818:GOP589819 GEQ589818:GET589819 FUU589818:FUX589819 FKY589818:FLB589819 FBC589818:FBF589819 ERG589818:ERJ589819 EHK589818:EHN589819 DXO589818:DXR589819 DNS589818:DNV589819 DDW589818:DDZ589819 CUA589818:CUD589819 CKE589818:CKH589819 CAI589818:CAL589819 BQM589818:BQP589819 BGQ589818:BGT589819 AWU589818:AWX589819 AMY589818:ANB589819 ADC589818:ADF589819 TG589818:TJ589819 JK589818:JN589819 WVW524282:WVZ524283 WMA524282:WMD524283 WCE524282:WCH524283 VSI524282:VSL524283 VIM524282:VIP524283 UYQ524282:UYT524283 UOU524282:UOX524283 UEY524282:UFB524283 TVC524282:TVF524283 TLG524282:TLJ524283 TBK524282:TBN524283 SRO524282:SRR524283 SHS524282:SHV524283 RXW524282:RXZ524283 ROA524282:ROD524283 REE524282:REH524283 QUI524282:QUL524283 QKM524282:QKP524283 QAQ524282:QAT524283 PQU524282:PQX524283 PGY524282:PHB524283 OXC524282:OXF524283 ONG524282:ONJ524283 ODK524282:ODN524283 NTO524282:NTR524283 NJS524282:NJV524283 MZW524282:MZZ524283 MQA524282:MQD524283 MGE524282:MGH524283 LWI524282:LWL524283 LMM524282:LMP524283 LCQ524282:LCT524283 KSU524282:KSX524283 KIY524282:KJB524283 JZC524282:JZF524283 JPG524282:JPJ524283 JFK524282:JFN524283 IVO524282:IVR524283 ILS524282:ILV524283 IBW524282:IBZ524283 HSA524282:HSD524283 HIE524282:HIH524283 GYI524282:GYL524283 GOM524282:GOP524283 GEQ524282:GET524283 FUU524282:FUX524283 FKY524282:FLB524283 FBC524282:FBF524283 ERG524282:ERJ524283 EHK524282:EHN524283 DXO524282:DXR524283 DNS524282:DNV524283 DDW524282:DDZ524283 CUA524282:CUD524283 CKE524282:CKH524283 CAI524282:CAL524283 BQM524282:BQP524283 BGQ524282:BGT524283 AWU524282:AWX524283 AMY524282:ANB524283 ADC524282:ADF524283 TG524282:TJ524283 JK524282:JN524283 WVW458746:WVZ458747 WMA458746:WMD458747 WCE458746:WCH458747 VSI458746:VSL458747 VIM458746:VIP458747 UYQ458746:UYT458747 UOU458746:UOX458747 UEY458746:UFB458747 TVC458746:TVF458747 TLG458746:TLJ458747 TBK458746:TBN458747 SRO458746:SRR458747 SHS458746:SHV458747 RXW458746:RXZ458747 ROA458746:ROD458747 REE458746:REH458747 QUI458746:QUL458747 QKM458746:QKP458747 QAQ458746:QAT458747 PQU458746:PQX458747 PGY458746:PHB458747 OXC458746:OXF458747 ONG458746:ONJ458747 ODK458746:ODN458747 NTO458746:NTR458747 NJS458746:NJV458747 MZW458746:MZZ458747 MQA458746:MQD458747 MGE458746:MGH458747 LWI458746:LWL458747 LMM458746:LMP458747 LCQ458746:LCT458747 KSU458746:KSX458747 KIY458746:KJB458747 JZC458746:JZF458747 JPG458746:JPJ458747 JFK458746:JFN458747 IVO458746:IVR458747 ILS458746:ILV458747 IBW458746:IBZ458747 HSA458746:HSD458747 HIE458746:HIH458747 GYI458746:GYL458747 GOM458746:GOP458747 GEQ458746:GET458747 FUU458746:FUX458747 FKY458746:FLB458747 FBC458746:FBF458747 ERG458746:ERJ458747 EHK458746:EHN458747 DXO458746:DXR458747 DNS458746:DNV458747 DDW458746:DDZ458747 CUA458746:CUD458747 CKE458746:CKH458747 CAI458746:CAL458747 BQM458746:BQP458747 BGQ458746:BGT458747 AWU458746:AWX458747 AMY458746:ANB458747 ADC458746:ADF458747 TG458746:TJ458747 JK458746:JN458747 WVW393210:WVZ393211 WMA393210:WMD393211 WCE393210:WCH393211 VSI393210:VSL393211 VIM393210:VIP393211 UYQ393210:UYT393211 UOU393210:UOX393211 UEY393210:UFB393211 TVC393210:TVF393211 TLG393210:TLJ393211 TBK393210:TBN393211 SRO393210:SRR393211 SHS393210:SHV393211 RXW393210:RXZ393211 ROA393210:ROD393211 REE393210:REH393211 QUI393210:QUL393211 QKM393210:QKP393211 QAQ393210:QAT393211 PQU393210:PQX393211 PGY393210:PHB393211 OXC393210:OXF393211 ONG393210:ONJ393211 ODK393210:ODN393211 NTO393210:NTR393211 NJS393210:NJV393211 MZW393210:MZZ393211 MQA393210:MQD393211 MGE393210:MGH393211 LWI393210:LWL393211 LMM393210:LMP393211 LCQ393210:LCT393211 KSU393210:KSX393211 KIY393210:KJB393211 JZC393210:JZF393211 JPG393210:JPJ393211 JFK393210:JFN393211 IVO393210:IVR393211 ILS393210:ILV393211 IBW393210:IBZ393211 HSA393210:HSD393211 HIE393210:HIH393211 GYI393210:GYL393211 GOM393210:GOP393211 GEQ393210:GET393211 FUU393210:FUX393211 FKY393210:FLB393211 FBC393210:FBF393211 ERG393210:ERJ393211 EHK393210:EHN393211 DXO393210:DXR393211 DNS393210:DNV393211 DDW393210:DDZ393211 CUA393210:CUD393211 CKE393210:CKH393211 CAI393210:CAL393211 BQM393210:BQP393211 BGQ393210:BGT393211 AWU393210:AWX393211 AMY393210:ANB393211 ADC393210:ADF393211 TG393210:TJ393211 JK393210:JN393211 WVW327674:WVZ327675 WMA327674:WMD327675 WCE327674:WCH327675 VSI327674:VSL327675 VIM327674:VIP327675 UYQ327674:UYT327675 UOU327674:UOX327675 UEY327674:UFB327675 TVC327674:TVF327675 TLG327674:TLJ327675 TBK327674:TBN327675 SRO327674:SRR327675 SHS327674:SHV327675 RXW327674:RXZ327675 ROA327674:ROD327675 REE327674:REH327675 QUI327674:QUL327675 QKM327674:QKP327675 QAQ327674:QAT327675 PQU327674:PQX327675 PGY327674:PHB327675 OXC327674:OXF327675 ONG327674:ONJ327675 ODK327674:ODN327675 NTO327674:NTR327675 NJS327674:NJV327675 MZW327674:MZZ327675 MQA327674:MQD327675 MGE327674:MGH327675 LWI327674:LWL327675 LMM327674:LMP327675 LCQ327674:LCT327675 KSU327674:KSX327675 KIY327674:KJB327675 JZC327674:JZF327675 JPG327674:JPJ327675 JFK327674:JFN327675 IVO327674:IVR327675 ILS327674:ILV327675 IBW327674:IBZ327675 HSA327674:HSD327675 HIE327674:HIH327675 GYI327674:GYL327675 GOM327674:GOP327675 GEQ327674:GET327675 FUU327674:FUX327675 FKY327674:FLB327675 FBC327674:FBF327675 ERG327674:ERJ327675 EHK327674:EHN327675 DXO327674:DXR327675 DNS327674:DNV327675 DDW327674:DDZ327675 CUA327674:CUD327675 CKE327674:CKH327675 CAI327674:CAL327675 BQM327674:BQP327675 BGQ327674:BGT327675 AWU327674:AWX327675 AMY327674:ANB327675 ADC327674:ADF327675 TG327674:TJ327675 JK327674:JN327675 WVW262138:WVZ262139 WMA262138:WMD262139 WCE262138:WCH262139 VSI262138:VSL262139 VIM262138:VIP262139 UYQ262138:UYT262139 UOU262138:UOX262139 UEY262138:UFB262139 TVC262138:TVF262139 TLG262138:TLJ262139 TBK262138:TBN262139 SRO262138:SRR262139 SHS262138:SHV262139 RXW262138:RXZ262139 ROA262138:ROD262139 REE262138:REH262139 QUI262138:QUL262139 QKM262138:QKP262139 QAQ262138:QAT262139 PQU262138:PQX262139 PGY262138:PHB262139 OXC262138:OXF262139 ONG262138:ONJ262139 ODK262138:ODN262139 NTO262138:NTR262139 NJS262138:NJV262139 MZW262138:MZZ262139 MQA262138:MQD262139 MGE262138:MGH262139 LWI262138:LWL262139 LMM262138:LMP262139 LCQ262138:LCT262139 KSU262138:KSX262139 KIY262138:KJB262139 JZC262138:JZF262139 JPG262138:JPJ262139 JFK262138:JFN262139 IVO262138:IVR262139 ILS262138:ILV262139 IBW262138:IBZ262139 HSA262138:HSD262139 HIE262138:HIH262139 GYI262138:GYL262139 GOM262138:GOP262139 GEQ262138:GET262139 FUU262138:FUX262139 FKY262138:FLB262139 FBC262138:FBF262139 ERG262138:ERJ262139 EHK262138:EHN262139 DXO262138:DXR262139 DNS262138:DNV262139 DDW262138:DDZ262139 CUA262138:CUD262139 CKE262138:CKH262139 CAI262138:CAL262139 BQM262138:BQP262139 BGQ262138:BGT262139 AWU262138:AWX262139 AMY262138:ANB262139 ADC262138:ADF262139 TG262138:TJ262139 JK262138:JN262139 WVW196602:WVZ196603 WMA196602:WMD196603 WCE196602:WCH196603 VSI196602:VSL196603 VIM196602:VIP196603 UYQ196602:UYT196603 UOU196602:UOX196603 UEY196602:UFB196603 TVC196602:TVF196603 TLG196602:TLJ196603 TBK196602:TBN196603 SRO196602:SRR196603 SHS196602:SHV196603 RXW196602:RXZ196603 ROA196602:ROD196603 REE196602:REH196603 QUI196602:QUL196603 QKM196602:QKP196603 QAQ196602:QAT196603 PQU196602:PQX196603 PGY196602:PHB196603 OXC196602:OXF196603 ONG196602:ONJ196603 ODK196602:ODN196603 NTO196602:NTR196603 NJS196602:NJV196603 MZW196602:MZZ196603 MQA196602:MQD196603 MGE196602:MGH196603 LWI196602:LWL196603 LMM196602:LMP196603 LCQ196602:LCT196603 KSU196602:KSX196603 KIY196602:KJB196603 JZC196602:JZF196603 JPG196602:JPJ196603 JFK196602:JFN196603 IVO196602:IVR196603 ILS196602:ILV196603 IBW196602:IBZ196603 HSA196602:HSD196603 HIE196602:HIH196603 GYI196602:GYL196603 GOM196602:GOP196603 GEQ196602:GET196603 FUU196602:FUX196603 FKY196602:FLB196603 FBC196602:FBF196603 ERG196602:ERJ196603 EHK196602:EHN196603 DXO196602:DXR196603 DNS196602:DNV196603 DDW196602:DDZ196603 CUA196602:CUD196603 CKE196602:CKH196603 CAI196602:CAL196603 BQM196602:BQP196603 BGQ196602:BGT196603 AWU196602:AWX196603 AMY196602:ANB196603 ADC196602:ADF196603 TG196602:TJ196603 JK196602:JN196603 WVW131066:WVZ131067 WMA131066:WMD131067 WCE131066:WCH131067 VSI131066:VSL131067 VIM131066:VIP131067 UYQ131066:UYT131067 UOU131066:UOX131067 UEY131066:UFB131067 TVC131066:TVF131067 TLG131066:TLJ131067 TBK131066:TBN131067 SRO131066:SRR131067 SHS131066:SHV131067 RXW131066:RXZ131067 ROA131066:ROD131067 REE131066:REH131067 QUI131066:QUL131067 QKM131066:QKP131067 QAQ131066:QAT131067 PQU131066:PQX131067 PGY131066:PHB131067 OXC131066:OXF131067 ONG131066:ONJ131067 ODK131066:ODN131067 NTO131066:NTR131067 NJS131066:NJV131067 MZW131066:MZZ131067 MQA131066:MQD131067 MGE131066:MGH131067 LWI131066:LWL131067 LMM131066:LMP131067 LCQ131066:LCT131067 KSU131066:KSX131067 KIY131066:KJB131067 JZC131066:JZF131067 JPG131066:JPJ131067 JFK131066:JFN131067 IVO131066:IVR131067 ILS131066:ILV131067 IBW131066:IBZ131067 HSA131066:HSD131067 HIE131066:HIH131067 GYI131066:GYL131067 GOM131066:GOP131067 GEQ131066:GET131067 FUU131066:FUX131067 FKY131066:FLB131067 FBC131066:FBF131067 ERG131066:ERJ131067 EHK131066:EHN131067 DXO131066:DXR131067 DNS131066:DNV131067 DDW131066:DDZ131067 CUA131066:CUD131067 CKE131066:CKH131067 CAI131066:CAL131067 BQM131066:BQP131067 BGQ131066:BGT131067 AWU131066:AWX131067 AMY131066:ANB131067 ADC131066:ADF131067 TG131066:TJ131067 JK131066:JN131067 WMA983034:WMD983035 WVW65530:WVZ65531 WMA65530:WMD65531 WCE65530:WCH65531 VSI65530:VSL65531 VIM65530:VIP65531 UYQ65530:UYT65531 UOU65530:UOX65531 UEY65530:UFB65531 TVC65530:TVF65531 TLG65530:TLJ65531 TBK65530:TBN65531 SRO65530:SRR65531 SHS65530:SHV65531 RXW65530:RXZ65531 ROA65530:ROD65531 REE65530:REH65531 QUI65530:QUL65531 QKM65530:QKP65531 QAQ65530:QAT65531 PQU65530:PQX65531 PGY65530:PHB65531 OXC65530:OXF65531 ONG65530:ONJ65531 ODK65530:ODN65531 NTO65530:NTR65531 NJS65530:NJV65531 MZW65530:MZZ65531 MQA65530:MQD65531 MGE65530:MGH65531 LWI65530:LWL65531 LMM65530:LMP65531 LCQ65530:LCT65531 KSU65530:KSX65531 KIY65530:KJB65531 JZC65530:JZF65531 JPG65530:JPJ65531 JFK65530:JFN65531 IVO65530:IVR65531 ILS65530:ILV65531 IBW65530:IBZ65531 HSA65530:HSD65531 HIE65530:HIH65531 GYI65530:GYL65531 GOM65530:GOP65531 GEQ65530:GET65531 FUU65530:FUX65531 FKY65530:FLB65531 FBC65530:FBF65531 ERG65530:ERJ65531 EHK65530:EHN65531 DXO65530:DXR65531 DNS65530:DNV65531 DDW65530:DDZ65531 CUA65530:CUD65531 CKE65530:CKH65531 CAI65530:CAL65531 BQM65530:BQP65531 BGQ65530:BGT65531 AWU65530:AWX65531 AMY65530:ANB65531 ADC65530:ADF65531 TG65530:TJ65531 JK65530:JN65531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24:Q786425 R786426:R786427 G720888:Q720889 R720890:R720891 G655352:Q655353 R655354:R655355 G589816:Q589817 R589818:R589819 G524280:Q524281 R524282:R524283 G458744:Q458745 R458746:R458747 G393208:Q393209 R393210:R393211 G327672:Q327673 R327674:R327675 G262136:Q262137 R262138:R262139 G196600:Q196601 R196602:R196603 G131064:Q131065 R131066:R131067 G65528:Q65529 R65530:R65531 G983032:Q983033 R983034:R983035 G917496:Q917497 R917498:R917499 G851960:Q851961 R851962:R851963 E851960:E851961 F851962:F851963 E917496:E917497 F917498:F917499 E983032:E983033 F983034:F983035 E65528:E65529 F65530:F65531 E131064:E131065 F131066:F131067 E196600:E196601 F196602:F196603 E262136:E262137 F262138:F262139 E327672:E327673 F327674:F327675 E393208:E393209 F393210:F393211 E458744:E458745 F458746:F458747 E524280:E524281 F524282:F524283 E589816:E589817 F589818:F589819 E655352:E655353 F655354:F655355 E720888:E720889 F720890:F720891 E786424:E786425 F786426:F786427" xr:uid="{D8CBF864-446A-489C-A9B9-39CD2D4E1BC6}">
      <formula1>#REF!</formula1>
    </dataValidation>
  </dataValidations>
  <pageMargins left="0.25" right="0.25" top="0.75" bottom="0.75" header="0.3" footer="0.3"/>
  <pageSetup paperSize="9" scale="4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319DB-C2B0-484E-B3BF-673C185ACA0E}">
  <sheetPr>
    <tabColor rgb="FFD9ECFF"/>
    <pageSetUpPr fitToPage="1"/>
  </sheetPr>
  <dimension ref="B1:V63"/>
  <sheetViews>
    <sheetView showGridLines="0" zoomScaleNormal="100" workbookViewId="0">
      <selection activeCell="H23" sqref="H23"/>
    </sheetView>
  </sheetViews>
  <sheetFormatPr baseColWidth="10" defaultRowHeight="18.75" customHeight="1" x14ac:dyDescent="0.25"/>
  <cols>
    <col min="1" max="1" width="3.6640625" style="104" customWidth="1"/>
    <col min="2" max="2" width="2.5546875" style="104" customWidth="1"/>
    <col min="3" max="3" width="9.109375" style="104" customWidth="1"/>
    <col min="4" max="4" width="16" style="104" customWidth="1"/>
    <col min="5" max="5" width="62.33203125" style="104" customWidth="1"/>
    <col min="6" max="6" width="2.5546875" style="105" customWidth="1"/>
    <col min="7" max="7" width="12" style="104" customWidth="1"/>
    <col min="8" max="16" width="9.6640625" style="105" customWidth="1"/>
    <col min="17" max="17" width="2" style="105" customWidth="1"/>
    <col min="18" max="18" width="75.44140625" style="105" customWidth="1"/>
    <col min="19" max="19" width="2.6640625" style="104" customWidth="1"/>
    <col min="20" max="267" width="11.5546875" style="104"/>
    <col min="268" max="269" width="3.6640625" style="104" customWidth="1"/>
    <col min="270" max="270" width="25" style="104" customWidth="1"/>
    <col min="271" max="271" width="34" style="104" customWidth="1"/>
    <col min="272" max="272" width="4.5546875" style="104" bestFit="1" customWidth="1"/>
    <col min="273" max="273" width="20.6640625" style="104" customWidth="1"/>
    <col min="274" max="274" width="20.44140625" style="104" customWidth="1"/>
    <col min="275" max="275" width="3.6640625" style="104" customWidth="1"/>
    <col min="276" max="523" width="11.5546875" style="104"/>
    <col min="524" max="525" width="3.6640625" style="104" customWidth="1"/>
    <col min="526" max="526" width="25" style="104" customWidth="1"/>
    <col min="527" max="527" width="34" style="104" customWidth="1"/>
    <col min="528" max="528" width="4.5546875" style="104" bestFit="1" customWidth="1"/>
    <col min="529" max="529" width="20.6640625" style="104" customWidth="1"/>
    <col min="530" max="530" width="20.44140625" style="104" customWidth="1"/>
    <col min="531" max="531" width="3.6640625" style="104" customWidth="1"/>
    <col min="532" max="779" width="11.5546875" style="104"/>
    <col min="780" max="781" width="3.6640625" style="104" customWidth="1"/>
    <col min="782" max="782" width="25" style="104" customWidth="1"/>
    <col min="783" max="783" width="34" style="104" customWidth="1"/>
    <col min="784" max="784" width="4.5546875" style="104" bestFit="1" customWidth="1"/>
    <col min="785" max="785" width="20.6640625" style="104" customWidth="1"/>
    <col min="786" max="786" width="20.44140625" style="104" customWidth="1"/>
    <col min="787" max="787" width="3.6640625" style="104" customWidth="1"/>
    <col min="788" max="1035" width="11.5546875" style="104"/>
    <col min="1036" max="1037" width="3.6640625" style="104" customWidth="1"/>
    <col min="1038" max="1038" width="25" style="104" customWidth="1"/>
    <col min="1039" max="1039" width="34" style="104" customWidth="1"/>
    <col min="1040" max="1040" width="4.5546875" style="104" bestFit="1" customWidth="1"/>
    <col min="1041" max="1041" width="20.6640625" style="104" customWidth="1"/>
    <col min="1042" max="1042" width="20.44140625" style="104" customWidth="1"/>
    <col min="1043" max="1043" width="3.6640625" style="104" customWidth="1"/>
    <col min="1044" max="1291" width="11.5546875" style="104"/>
    <col min="1292" max="1293" width="3.6640625" style="104" customWidth="1"/>
    <col min="1294" max="1294" width="25" style="104" customWidth="1"/>
    <col min="1295" max="1295" width="34" style="104" customWidth="1"/>
    <col min="1296" max="1296" width="4.5546875" style="104" bestFit="1" customWidth="1"/>
    <col min="1297" max="1297" width="20.6640625" style="104" customWidth="1"/>
    <col min="1298" max="1298" width="20.44140625" style="104" customWidth="1"/>
    <col min="1299" max="1299" width="3.6640625" style="104" customWidth="1"/>
    <col min="1300" max="1547" width="11.5546875" style="104"/>
    <col min="1548" max="1549" width="3.6640625" style="104" customWidth="1"/>
    <col min="1550" max="1550" width="25" style="104" customWidth="1"/>
    <col min="1551" max="1551" width="34" style="104" customWidth="1"/>
    <col min="1552" max="1552" width="4.5546875" style="104" bestFit="1" customWidth="1"/>
    <col min="1553" max="1553" width="20.6640625" style="104" customWidth="1"/>
    <col min="1554" max="1554" width="20.44140625" style="104" customWidth="1"/>
    <col min="1555" max="1555" width="3.6640625" style="104" customWidth="1"/>
    <col min="1556" max="1803" width="11.5546875" style="104"/>
    <col min="1804" max="1805" width="3.6640625" style="104" customWidth="1"/>
    <col min="1806" max="1806" width="25" style="104" customWidth="1"/>
    <col min="1807" max="1807" width="34" style="104" customWidth="1"/>
    <col min="1808" max="1808" width="4.5546875" style="104" bestFit="1" customWidth="1"/>
    <col min="1809" max="1809" width="20.6640625" style="104" customWidth="1"/>
    <col min="1810" max="1810" width="20.44140625" style="104" customWidth="1"/>
    <col min="1811" max="1811" width="3.6640625" style="104" customWidth="1"/>
    <col min="1812" max="2059" width="11.5546875" style="104"/>
    <col min="2060" max="2061" width="3.6640625" style="104" customWidth="1"/>
    <col min="2062" max="2062" width="25" style="104" customWidth="1"/>
    <col min="2063" max="2063" width="34" style="104" customWidth="1"/>
    <col min="2064" max="2064" width="4.5546875" style="104" bestFit="1" customWidth="1"/>
    <col min="2065" max="2065" width="20.6640625" style="104" customWidth="1"/>
    <col min="2066" max="2066" width="20.44140625" style="104" customWidth="1"/>
    <col min="2067" max="2067" width="3.6640625" style="104" customWidth="1"/>
    <col min="2068" max="2315" width="11.5546875" style="104"/>
    <col min="2316" max="2317" width="3.6640625" style="104" customWidth="1"/>
    <col min="2318" max="2318" width="25" style="104" customWidth="1"/>
    <col min="2319" max="2319" width="34" style="104" customWidth="1"/>
    <col min="2320" max="2320" width="4.5546875" style="104" bestFit="1" customWidth="1"/>
    <col min="2321" max="2321" width="20.6640625" style="104" customWidth="1"/>
    <col min="2322" max="2322" width="20.44140625" style="104" customWidth="1"/>
    <col min="2323" max="2323" width="3.6640625" style="104" customWidth="1"/>
    <col min="2324" max="2571" width="11.5546875" style="104"/>
    <col min="2572" max="2573" width="3.6640625" style="104" customWidth="1"/>
    <col min="2574" max="2574" width="25" style="104" customWidth="1"/>
    <col min="2575" max="2575" width="34" style="104" customWidth="1"/>
    <col min="2576" max="2576" width="4.5546875" style="104" bestFit="1" customWidth="1"/>
    <col min="2577" max="2577" width="20.6640625" style="104" customWidth="1"/>
    <col min="2578" max="2578" width="20.44140625" style="104" customWidth="1"/>
    <col min="2579" max="2579" width="3.6640625" style="104" customWidth="1"/>
    <col min="2580" max="2827" width="11.5546875" style="104"/>
    <col min="2828" max="2829" width="3.6640625" style="104" customWidth="1"/>
    <col min="2830" max="2830" width="25" style="104" customWidth="1"/>
    <col min="2831" max="2831" width="34" style="104" customWidth="1"/>
    <col min="2832" max="2832" width="4.5546875" style="104" bestFit="1" customWidth="1"/>
    <col min="2833" max="2833" width="20.6640625" style="104" customWidth="1"/>
    <col min="2834" max="2834" width="20.44140625" style="104" customWidth="1"/>
    <col min="2835" max="2835" width="3.6640625" style="104" customWidth="1"/>
    <col min="2836" max="3083" width="11.5546875" style="104"/>
    <col min="3084" max="3085" width="3.6640625" style="104" customWidth="1"/>
    <col min="3086" max="3086" width="25" style="104" customWidth="1"/>
    <col min="3087" max="3087" width="34" style="104" customWidth="1"/>
    <col min="3088" max="3088" width="4.5546875" style="104" bestFit="1" customWidth="1"/>
    <col min="3089" max="3089" width="20.6640625" style="104" customWidth="1"/>
    <col min="3090" max="3090" width="20.44140625" style="104" customWidth="1"/>
    <col min="3091" max="3091" width="3.6640625" style="104" customWidth="1"/>
    <col min="3092" max="3339" width="11.5546875" style="104"/>
    <col min="3340" max="3341" width="3.6640625" style="104" customWidth="1"/>
    <col min="3342" max="3342" width="25" style="104" customWidth="1"/>
    <col min="3343" max="3343" width="34" style="104" customWidth="1"/>
    <col min="3344" max="3344" width="4.5546875" style="104" bestFit="1" customWidth="1"/>
    <col min="3345" max="3345" width="20.6640625" style="104" customWidth="1"/>
    <col min="3346" max="3346" width="20.44140625" style="104" customWidth="1"/>
    <col min="3347" max="3347" width="3.6640625" style="104" customWidth="1"/>
    <col min="3348" max="3595" width="11.5546875" style="104"/>
    <col min="3596" max="3597" width="3.6640625" style="104" customWidth="1"/>
    <col min="3598" max="3598" width="25" style="104" customWidth="1"/>
    <col min="3599" max="3599" width="34" style="104" customWidth="1"/>
    <col min="3600" max="3600" width="4.5546875" style="104" bestFit="1" customWidth="1"/>
    <col min="3601" max="3601" width="20.6640625" style="104" customWidth="1"/>
    <col min="3602" max="3602" width="20.44140625" style="104" customWidth="1"/>
    <col min="3603" max="3603" width="3.6640625" style="104" customWidth="1"/>
    <col min="3604" max="3851" width="11.5546875" style="104"/>
    <col min="3852" max="3853" width="3.6640625" style="104" customWidth="1"/>
    <col min="3854" max="3854" width="25" style="104" customWidth="1"/>
    <col min="3855" max="3855" width="34" style="104" customWidth="1"/>
    <col min="3856" max="3856" width="4.5546875" style="104" bestFit="1" customWidth="1"/>
    <col min="3857" max="3857" width="20.6640625" style="104" customWidth="1"/>
    <col min="3858" max="3858" width="20.44140625" style="104" customWidth="1"/>
    <col min="3859" max="3859" width="3.6640625" style="104" customWidth="1"/>
    <col min="3860" max="4107" width="11.5546875" style="104"/>
    <col min="4108" max="4109" width="3.6640625" style="104" customWidth="1"/>
    <col min="4110" max="4110" width="25" style="104" customWidth="1"/>
    <col min="4111" max="4111" width="34" style="104" customWidth="1"/>
    <col min="4112" max="4112" width="4.5546875" style="104" bestFit="1" customWidth="1"/>
    <col min="4113" max="4113" width="20.6640625" style="104" customWidth="1"/>
    <col min="4114" max="4114" width="20.44140625" style="104" customWidth="1"/>
    <col min="4115" max="4115" width="3.6640625" style="104" customWidth="1"/>
    <col min="4116" max="4363" width="11.5546875" style="104"/>
    <col min="4364" max="4365" width="3.6640625" style="104" customWidth="1"/>
    <col min="4366" max="4366" width="25" style="104" customWidth="1"/>
    <col min="4367" max="4367" width="34" style="104" customWidth="1"/>
    <col min="4368" max="4368" width="4.5546875" style="104" bestFit="1" customWidth="1"/>
    <col min="4369" max="4369" width="20.6640625" style="104" customWidth="1"/>
    <col min="4370" max="4370" width="20.44140625" style="104" customWidth="1"/>
    <col min="4371" max="4371" width="3.6640625" style="104" customWidth="1"/>
    <col min="4372" max="4619" width="11.5546875" style="104"/>
    <col min="4620" max="4621" width="3.6640625" style="104" customWidth="1"/>
    <col min="4622" max="4622" width="25" style="104" customWidth="1"/>
    <col min="4623" max="4623" width="34" style="104" customWidth="1"/>
    <col min="4624" max="4624" width="4.5546875" style="104" bestFit="1" customWidth="1"/>
    <col min="4625" max="4625" width="20.6640625" style="104" customWidth="1"/>
    <col min="4626" max="4626" width="20.44140625" style="104" customWidth="1"/>
    <col min="4627" max="4627" width="3.6640625" style="104" customWidth="1"/>
    <col min="4628" max="4875" width="11.5546875" style="104"/>
    <col min="4876" max="4877" width="3.6640625" style="104" customWidth="1"/>
    <col min="4878" max="4878" width="25" style="104" customWidth="1"/>
    <col min="4879" max="4879" width="34" style="104" customWidth="1"/>
    <col min="4880" max="4880" width="4.5546875" style="104" bestFit="1" customWidth="1"/>
    <col min="4881" max="4881" width="20.6640625" style="104" customWidth="1"/>
    <col min="4882" max="4882" width="20.44140625" style="104" customWidth="1"/>
    <col min="4883" max="4883" width="3.6640625" style="104" customWidth="1"/>
    <col min="4884" max="5131" width="11.5546875" style="104"/>
    <col min="5132" max="5133" width="3.6640625" style="104" customWidth="1"/>
    <col min="5134" max="5134" width="25" style="104" customWidth="1"/>
    <col min="5135" max="5135" width="34" style="104" customWidth="1"/>
    <col min="5136" max="5136" width="4.5546875" style="104" bestFit="1" customWidth="1"/>
    <col min="5137" max="5137" width="20.6640625" style="104" customWidth="1"/>
    <col min="5138" max="5138" width="20.44140625" style="104" customWidth="1"/>
    <col min="5139" max="5139" width="3.6640625" style="104" customWidth="1"/>
    <col min="5140" max="5387" width="11.5546875" style="104"/>
    <col min="5388" max="5389" width="3.6640625" style="104" customWidth="1"/>
    <col min="5390" max="5390" width="25" style="104" customWidth="1"/>
    <col min="5391" max="5391" width="34" style="104" customWidth="1"/>
    <col min="5392" max="5392" width="4.5546875" style="104" bestFit="1" customWidth="1"/>
    <col min="5393" max="5393" width="20.6640625" style="104" customWidth="1"/>
    <col min="5394" max="5394" width="20.44140625" style="104" customWidth="1"/>
    <col min="5395" max="5395" width="3.6640625" style="104" customWidth="1"/>
    <col min="5396" max="5643" width="11.5546875" style="104"/>
    <col min="5644" max="5645" width="3.6640625" style="104" customWidth="1"/>
    <col min="5646" max="5646" width="25" style="104" customWidth="1"/>
    <col min="5647" max="5647" width="34" style="104" customWidth="1"/>
    <col min="5648" max="5648" width="4.5546875" style="104" bestFit="1" customWidth="1"/>
    <col min="5649" max="5649" width="20.6640625" style="104" customWidth="1"/>
    <col min="5650" max="5650" width="20.44140625" style="104" customWidth="1"/>
    <col min="5651" max="5651" width="3.6640625" style="104" customWidth="1"/>
    <col min="5652" max="5899" width="11.5546875" style="104"/>
    <col min="5900" max="5901" width="3.6640625" style="104" customWidth="1"/>
    <col min="5902" max="5902" width="25" style="104" customWidth="1"/>
    <col min="5903" max="5903" width="34" style="104" customWidth="1"/>
    <col min="5904" max="5904" width="4.5546875" style="104" bestFit="1" customWidth="1"/>
    <col min="5905" max="5905" width="20.6640625" style="104" customWidth="1"/>
    <col min="5906" max="5906" width="20.44140625" style="104" customWidth="1"/>
    <col min="5907" max="5907" width="3.6640625" style="104" customWidth="1"/>
    <col min="5908" max="6155" width="11.5546875" style="104"/>
    <col min="6156" max="6157" width="3.6640625" style="104" customWidth="1"/>
    <col min="6158" max="6158" width="25" style="104" customWidth="1"/>
    <col min="6159" max="6159" width="34" style="104" customWidth="1"/>
    <col min="6160" max="6160" width="4.5546875" style="104" bestFit="1" customWidth="1"/>
    <col min="6161" max="6161" width="20.6640625" style="104" customWidth="1"/>
    <col min="6162" max="6162" width="20.44140625" style="104" customWidth="1"/>
    <col min="6163" max="6163" width="3.6640625" style="104" customWidth="1"/>
    <col min="6164" max="6411" width="11.5546875" style="104"/>
    <col min="6412" max="6413" width="3.6640625" style="104" customWidth="1"/>
    <col min="6414" max="6414" width="25" style="104" customWidth="1"/>
    <col min="6415" max="6415" width="34" style="104" customWidth="1"/>
    <col min="6416" max="6416" width="4.5546875" style="104" bestFit="1" customWidth="1"/>
    <col min="6417" max="6417" width="20.6640625" style="104" customWidth="1"/>
    <col min="6418" max="6418" width="20.44140625" style="104" customWidth="1"/>
    <col min="6419" max="6419" width="3.6640625" style="104" customWidth="1"/>
    <col min="6420" max="6667" width="11.5546875" style="104"/>
    <col min="6668" max="6669" width="3.6640625" style="104" customWidth="1"/>
    <col min="6670" max="6670" width="25" style="104" customWidth="1"/>
    <col min="6671" max="6671" width="34" style="104" customWidth="1"/>
    <col min="6672" max="6672" width="4.5546875" style="104" bestFit="1" customWidth="1"/>
    <col min="6673" max="6673" width="20.6640625" style="104" customWidth="1"/>
    <col min="6674" max="6674" width="20.44140625" style="104" customWidth="1"/>
    <col min="6675" max="6675" width="3.6640625" style="104" customWidth="1"/>
    <col min="6676" max="6923" width="11.5546875" style="104"/>
    <col min="6924" max="6925" width="3.6640625" style="104" customWidth="1"/>
    <col min="6926" max="6926" width="25" style="104" customWidth="1"/>
    <col min="6927" max="6927" width="34" style="104" customWidth="1"/>
    <col min="6928" max="6928" width="4.5546875" style="104" bestFit="1" customWidth="1"/>
    <col min="6929" max="6929" width="20.6640625" style="104" customWidth="1"/>
    <col min="6930" max="6930" width="20.44140625" style="104" customWidth="1"/>
    <col min="6931" max="6931" width="3.6640625" style="104" customWidth="1"/>
    <col min="6932" max="7179" width="11.5546875" style="104"/>
    <col min="7180" max="7181" width="3.6640625" style="104" customWidth="1"/>
    <col min="7182" max="7182" width="25" style="104" customWidth="1"/>
    <col min="7183" max="7183" width="34" style="104" customWidth="1"/>
    <col min="7184" max="7184" width="4.5546875" style="104" bestFit="1" customWidth="1"/>
    <col min="7185" max="7185" width="20.6640625" style="104" customWidth="1"/>
    <col min="7186" max="7186" width="20.44140625" style="104" customWidth="1"/>
    <col min="7187" max="7187" width="3.6640625" style="104" customWidth="1"/>
    <col min="7188" max="7435" width="11.5546875" style="104"/>
    <col min="7436" max="7437" width="3.6640625" style="104" customWidth="1"/>
    <col min="7438" max="7438" width="25" style="104" customWidth="1"/>
    <col min="7439" max="7439" width="34" style="104" customWidth="1"/>
    <col min="7440" max="7440" width="4.5546875" style="104" bestFit="1" customWidth="1"/>
    <col min="7441" max="7441" width="20.6640625" style="104" customWidth="1"/>
    <col min="7442" max="7442" width="20.44140625" style="104" customWidth="1"/>
    <col min="7443" max="7443" width="3.6640625" style="104" customWidth="1"/>
    <col min="7444" max="7691" width="11.5546875" style="104"/>
    <col min="7692" max="7693" width="3.6640625" style="104" customWidth="1"/>
    <col min="7694" max="7694" width="25" style="104" customWidth="1"/>
    <col min="7695" max="7695" width="34" style="104" customWidth="1"/>
    <col min="7696" max="7696" width="4.5546875" style="104" bestFit="1" customWidth="1"/>
    <col min="7697" max="7697" width="20.6640625" style="104" customWidth="1"/>
    <col min="7698" max="7698" width="20.44140625" style="104" customWidth="1"/>
    <col min="7699" max="7699" width="3.6640625" style="104" customWidth="1"/>
    <col min="7700" max="7947" width="11.5546875" style="104"/>
    <col min="7948" max="7949" width="3.6640625" style="104" customWidth="1"/>
    <col min="7950" max="7950" width="25" style="104" customWidth="1"/>
    <col min="7951" max="7951" width="34" style="104" customWidth="1"/>
    <col min="7952" max="7952" width="4.5546875" style="104" bestFit="1" customWidth="1"/>
    <col min="7953" max="7953" width="20.6640625" style="104" customWidth="1"/>
    <col min="7954" max="7954" width="20.44140625" style="104" customWidth="1"/>
    <col min="7955" max="7955" width="3.6640625" style="104" customWidth="1"/>
    <col min="7956" max="8203" width="11.5546875" style="104"/>
    <col min="8204" max="8205" width="3.6640625" style="104" customWidth="1"/>
    <col min="8206" max="8206" width="25" style="104" customWidth="1"/>
    <col min="8207" max="8207" width="34" style="104" customWidth="1"/>
    <col min="8208" max="8208" width="4.5546875" style="104" bestFit="1" customWidth="1"/>
    <col min="8209" max="8209" width="20.6640625" style="104" customWidth="1"/>
    <col min="8210" max="8210" width="20.44140625" style="104" customWidth="1"/>
    <col min="8211" max="8211" width="3.6640625" style="104" customWidth="1"/>
    <col min="8212" max="8459" width="11.5546875" style="104"/>
    <col min="8460" max="8461" width="3.6640625" style="104" customWidth="1"/>
    <col min="8462" max="8462" width="25" style="104" customWidth="1"/>
    <col min="8463" max="8463" width="34" style="104" customWidth="1"/>
    <col min="8464" max="8464" width="4.5546875" style="104" bestFit="1" customWidth="1"/>
    <col min="8465" max="8465" width="20.6640625" style="104" customWidth="1"/>
    <col min="8466" max="8466" width="20.44140625" style="104" customWidth="1"/>
    <col min="8467" max="8467" width="3.6640625" style="104" customWidth="1"/>
    <col min="8468" max="8715" width="11.5546875" style="104"/>
    <col min="8716" max="8717" width="3.6640625" style="104" customWidth="1"/>
    <col min="8718" max="8718" width="25" style="104" customWidth="1"/>
    <col min="8719" max="8719" width="34" style="104" customWidth="1"/>
    <col min="8720" max="8720" width="4.5546875" style="104" bestFit="1" customWidth="1"/>
    <col min="8721" max="8721" width="20.6640625" style="104" customWidth="1"/>
    <col min="8722" max="8722" width="20.44140625" style="104" customWidth="1"/>
    <col min="8723" max="8723" width="3.6640625" style="104" customWidth="1"/>
    <col min="8724" max="8971" width="11.5546875" style="104"/>
    <col min="8972" max="8973" width="3.6640625" style="104" customWidth="1"/>
    <col min="8974" max="8974" width="25" style="104" customWidth="1"/>
    <col min="8975" max="8975" width="34" style="104" customWidth="1"/>
    <col min="8976" max="8976" width="4.5546875" style="104" bestFit="1" customWidth="1"/>
    <col min="8977" max="8977" width="20.6640625" style="104" customWidth="1"/>
    <col min="8978" max="8978" width="20.44140625" style="104" customWidth="1"/>
    <col min="8979" max="8979" width="3.6640625" style="104" customWidth="1"/>
    <col min="8980" max="9227" width="11.5546875" style="104"/>
    <col min="9228" max="9229" width="3.6640625" style="104" customWidth="1"/>
    <col min="9230" max="9230" width="25" style="104" customWidth="1"/>
    <col min="9231" max="9231" width="34" style="104" customWidth="1"/>
    <col min="9232" max="9232" width="4.5546875" style="104" bestFit="1" customWidth="1"/>
    <col min="9233" max="9233" width="20.6640625" style="104" customWidth="1"/>
    <col min="9234" max="9234" width="20.44140625" style="104" customWidth="1"/>
    <col min="9235" max="9235" width="3.6640625" style="104" customWidth="1"/>
    <col min="9236" max="9483" width="11.5546875" style="104"/>
    <col min="9484" max="9485" width="3.6640625" style="104" customWidth="1"/>
    <col min="9486" max="9486" width="25" style="104" customWidth="1"/>
    <col min="9487" max="9487" width="34" style="104" customWidth="1"/>
    <col min="9488" max="9488" width="4.5546875" style="104" bestFit="1" customWidth="1"/>
    <col min="9489" max="9489" width="20.6640625" style="104" customWidth="1"/>
    <col min="9490" max="9490" width="20.44140625" style="104" customWidth="1"/>
    <col min="9491" max="9491" width="3.6640625" style="104" customWidth="1"/>
    <col min="9492" max="9739" width="11.5546875" style="104"/>
    <col min="9740" max="9741" width="3.6640625" style="104" customWidth="1"/>
    <col min="9742" max="9742" width="25" style="104" customWidth="1"/>
    <col min="9743" max="9743" width="34" style="104" customWidth="1"/>
    <col min="9744" max="9744" width="4.5546875" style="104" bestFit="1" customWidth="1"/>
    <col min="9745" max="9745" width="20.6640625" style="104" customWidth="1"/>
    <col min="9746" max="9746" width="20.44140625" style="104" customWidth="1"/>
    <col min="9747" max="9747" width="3.6640625" style="104" customWidth="1"/>
    <col min="9748" max="9995" width="11.5546875" style="104"/>
    <col min="9996" max="9997" width="3.6640625" style="104" customWidth="1"/>
    <col min="9998" max="9998" width="25" style="104" customWidth="1"/>
    <col min="9999" max="9999" width="34" style="104" customWidth="1"/>
    <col min="10000" max="10000" width="4.5546875" style="104" bestFit="1" customWidth="1"/>
    <col min="10001" max="10001" width="20.6640625" style="104" customWidth="1"/>
    <col min="10002" max="10002" width="20.44140625" style="104" customWidth="1"/>
    <col min="10003" max="10003" width="3.6640625" style="104" customWidth="1"/>
    <col min="10004" max="10251" width="11.5546875" style="104"/>
    <col min="10252" max="10253" width="3.6640625" style="104" customWidth="1"/>
    <col min="10254" max="10254" width="25" style="104" customWidth="1"/>
    <col min="10255" max="10255" width="34" style="104" customWidth="1"/>
    <col min="10256" max="10256" width="4.5546875" style="104" bestFit="1" customWidth="1"/>
    <col min="10257" max="10257" width="20.6640625" style="104" customWidth="1"/>
    <col min="10258" max="10258" width="20.44140625" style="104" customWidth="1"/>
    <col min="10259" max="10259" width="3.6640625" style="104" customWidth="1"/>
    <col min="10260" max="10507" width="11.5546875" style="104"/>
    <col min="10508" max="10509" width="3.6640625" style="104" customWidth="1"/>
    <col min="10510" max="10510" width="25" style="104" customWidth="1"/>
    <col min="10511" max="10511" width="34" style="104" customWidth="1"/>
    <col min="10512" max="10512" width="4.5546875" style="104" bestFit="1" customWidth="1"/>
    <col min="10513" max="10513" width="20.6640625" style="104" customWidth="1"/>
    <col min="10514" max="10514" width="20.44140625" style="104" customWidth="1"/>
    <col min="10515" max="10515" width="3.6640625" style="104" customWidth="1"/>
    <col min="10516" max="10763" width="11.5546875" style="104"/>
    <col min="10764" max="10765" width="3.6640625" style="104" customWidth="1"/>
    <col min="10766" max="10766" width="25" style="104" customWidth="1"/>
    <col min="10767" max="10767" width="34" style="104" customWidth="1"/>
    <col min="10768" max="10768" width="4.5546875" style="104" bestFit="1" customWidth="1"/>
    <col min="10769" max="10769" width="20.6640625" style="104" customWidth="1"/>
    <col min="10770" max="10770" width="20.44140625" style="104" customWidth="1"/>
    <col min="10771" max="10771" width="3.6640625" style="104" customWidth="1"/>
    <col min="10772" max="11019" width="11.5546875" style="104"/>
    <col min="11020" max="11021" width="3.6640625" style="104" customWidth="1"/>
    <col min="11022" max="11022" width="25" style="104" customWidth="1"/>
    <col min="11023" max="11023" width="34" style="104" customWidth="1"/>
    <col min="11024" max="11024" width="4.5546875" style="104" bestFit="1" customWidth="1"/>
    <col min="11025" max="11025" width="20.6640625" style="104" customWidth="1"/>
    <col min="11026" max="11026" width="20.44140625" style="104" customWidth="1"/>
    <col min="11027" max="11027" width="3.6640625" style="104" customWidth="1"/>
    <col min="11028" max="11275" width="11.5546875" style="104"/>
    <col min="11276" max="11277" width="3.6640625" style="104" customWidth="1"/>
    <col min="11278" max="11278" width="25" style="104" customWidth="1"/>
    <col min="11279" max="11279" width="34" style="104" customWidth="1"/>
    <col min="11280" max="11280" width="4.5546875" style="104" bestFit="1" customWidth="1"/>
    <col min="11281" max="11281" width="20.6640625" style="104" customWidth="1"/>
    <col min="11282" max="11282" width="20.44140625" style="104" customWidth="1"/>
    <col min="11283" max="11283" width="3.6640625" style="104" customWidth="1"/>
    <col min="11284" max="11531" width="11.5546875" style="104"/>
    <col min="11532" max="11533" width="3.6640625" style="104" customWidth="1"/>
    <col min="11534" max="11534" width="25" style="104" customWidth="1"/>
    <col min="11535" max="11535" width="34" style="104" customWidth="1"/>
    <col min="11536" max="11536" width="4.5546875" style="104" bestFit="1" customWidth="1"/>
    <col min="11537" max="11537" width="20.6640625" style="104" customWidth="1"/>
    <col min="11538" max="11538" width="20.44140625" style="104" customWidth="1"/>
    <col min="11539" max="11539" width="3.6640625" style="104" customWidth="1"/>
    <col min="11540" max="11787" width="11.5546875" style="104"/>
    <col min="11788" max="11789" width="3.6640625" style="104" customWidth="1"/>
    <col min="11790" max="11790" width="25" style="104" customWidth="1"/>
    <col min="11791" max="11791" width="34" style="104" customWidth="1"/>
    <col min="11792" max="11792" width="4.5546875" style="104" bestFit="1" customWidth="1"/>
    <col min="11793" max="11793" width="20.6640625" style="104" customWidth="1"/>
    <col min="11794" max="11794" width="20.44140625" style="104" customWidth="1"/>
    <col min="11795" max="11795" width="3.6640625" style="104" customWidth="1"/>
    <col min="11796" max="12043" width="11.5546875" style="104"/>
    <col min="12044" max="12045" width="3.6640625" style="104" customWidth="1"/>
    <col min="12046" max="12046" width="25" style="104" customWidth="1"/>
    <col min="12047" max="12047" width="34" style="104" customWidth="1"/>
    <col min="12048" max="12048" width="4.5546875" style="104" bestFit="1" customWidth="1"/>
    <col min="12049" max="12049" width="20.6640625" style="104" customWidth="1"/>
    <col min="12050" max="12050" width="20.44140625" style="104" customWidth="1"/>
    <col min="12051" max="12051" width="3.6640625" style="104" customWidth="1"/>
    <col min="12052" max="12299" width="11.5546875" style="104"/>
    <col min="12300" max="12301" width="3.6640625" style="104" customWidth="1"/>
    <col min="12302" max="12302" width="25" style="104" customWidth="1"/>
    <col min="12303" max="12303" width="34" style="104" customWidth="1"/>
    <col min="12304" max="12304" width="4.5546875" style="104" bestFit="1" customWidth="1"/>
    <col min="12305" max="12305" width="20.6640625" style="104" customWidth="1"/>
    <col min="12306" max="12306" width="20.44140625" style="104" customWidth="1"/>
    <col min="12307" max="12307" width="3.6640625" style="104" customWidth="1"/>
    <col min="12308" max="12555" width="11.5546875" style="104"/>
    <col min="12556" max="12557" width="3.6640625" style="104" customWidth="1"/>
    <col min="12558" max="12558" width="25" style="104" customWidth="1"/>
    <col min="12559" max="12559" width="34" style="104" customWidth="1"/>
    <col min="12560" max="12560" width="4.5546875" style="104" bestFit="1" customWidth="1"/>
    <col min="12561" max="12561" width="20.6640625" style="104" customWidth="1"/>
    <col min="12562" max="12562" width="20.44140625" style="104" customWidth="1"/>
    <col min="12563" max="12563" width="3.6640625" style="104" customWidth="1"/>
    <col min="12564" max="12811" width="11.5546875" style="104"/>
    <col min="12812" max="12813" width="3.6640625" style="104" customWidth="1"/>
    <col min="12814" max="12814" width="25" style="104" customWidth="1"/>
    <col min="12815" max="12815" width="34" style="104" customWidth="1"/>
    <col min="12816" max="12816" width="4.5546875" style="104" bestFit="1" customWidth="1"/>
    <col min="12817" max="12817" width="20.6640625" style="104" customWidth="1"/>
    <col min="12818" max="12818" width="20.44140625" style="104" customWidth="1"/>
    <col min="12819" max="12819" width="3.6640625" style="104" customWidth="1"/>
    <col min="12820" max="13067" width="11.5546875" style="104"/>
    <col min="13068" max="13069" width="3.6640625" style="104" customWidth="1"/>
    <col min="13070" max="13070" width="25" style="104" customWidth="1"/>
    <col min="13071" max="13071" width="34" style="104" customWidth="1"/>
    <col min="13072" max="13072" width="4.5546875" style="104" bestFit="1" customWidth="1"/>
    <col min="13073" max="13073" width="20.6640625" style="104" customWidth="1"/>
    <col min="13074" max="13074" width="20.44140625" style="104" customWidth="1"/>
    <col min="13075" max="13075" width="3.6640625" style="104" customWidth="1"/>
    <col min="13076" max="13323" width="11.5546875" style="104"/>
    <col min="13324" max="13325" width="3.6640625" style="104" customWidth="1"/>
    <col min="13326" max="13326" width="25" style="104" customWidth="1"/>
    <col min="13327" max="13327" width="34" style="104" customWidth="1"/>
    <col min="13328" max="13328" width="4.5546875" style="104" bestFit="1" customWidth="1"/>
    <col min="13329" max="13329" width="20.6640625" style="104" customWidth="1"/>
    <col min="13330" max="13330" width="20.44140625" style="104" customWidth="1"/>
    <col min="13331" max="13331" width="3.6640625" style="104" customWidth="1"/>
    <col min="13332" max="13579" width="11.5546875" style="104"/>
    <col min="13580" max="13581" width="3.6640625" style="104" customWidth="1"/>
    <col min="13582" max="13582" width="25" style="104" customWidth="1"/>
    <col min="13583" max="13583" width="34" style="104" customWidth="1"/>
    <col min="13584" max="13584" width="4.5546875" style="104" bestFit="1" customWidth="1"/>
    <col min="13585" max="13585" width="20.6640625" style="104" customWidth="1"/>
    <col min="13586" max="13586" width="20.44140625" style="104" customWidth="1"/>
    <col min="13587" max="13587" width="3.6640625" style="104" customWidth="1"/>
    <col min="13588" max="13835" width="11.5546875" style="104"/>
    <col min="13836" max="13837" width="3.6640625" style="104" customWidth="1"/>
    <col min="13838" max="13838" width="25" style="104" customWidth="1"/>
    <col min="13839" max="13839" width="34" style="104" customWidth="1"/>
    <col min="13840" max="13840" width="4.5546875" style="104" bestFit="1" customWidth="1"/>
    <col min="13841" max="13841" width="20.6640625" style="104" customWidth="1"/>
    <col min="13842" max="13842" width="20.44140625" style="104" customWidth="1"/>
    <col min="13843" max="13843" width="3.6640625" style="104" customWidth="1"/>
    <col min="13844" max="14091" width="11.5546875" style="104"/>
    <col min="14092" max="14093" width="3.6640625" style="104" customWidth="1"/>
    <col min="14094" max="14094" width="25" style="104" customWidth="1"/>
    <col min="14095" max="14095" width="34" style="104" customWidth="1"/>
    <col min="14096" max="14096" width="4.5546875" style="104" bestFit="1" customWidth="1"/>
    <col min="14097" max="14097" width="20.6640625" style="104" customWidth="1"/>
    <col min="14098" max="14098" width="20.44140625" style="104" customWidth="1"/>
    <col min="14099" max="14099" width="3.6640625" style="104" customWidth="1"/>
    <col min="14100" max="14347" width="11.5546875" style="104"/>
    <col min="14348" max="14349" width="3.6640625" style="104" customWidth="1"/>
    <col min="14350" max="14350" width="25" style="104" customWidth="1"/>
    <col min="14351" max="14351" width="34" style="104" customWidth="1"/>
    <col min="14352" max="14352" width="4.5546875" style="104" bestFit="1" customWidth="1"/>
    <col min="14353" max="14353" width="20.6640625" style="104" customWidth="1"/>
    <col min="14354" max="14354" width="20.44140625" style="104" customWidth="1"/>
    <col min="14355" max="14355" width="3.6640625" style="104" customWidth="1"/>
    <col min="14356" max="14603" width="11.5546875" style="104"/>
    <col min="14604" max="14605" width="3.6640625" style="104" customWidth="1"/>
    <col min="14606" max="14606" width="25" style="104" customWidth="1"/>
    <col min="14607" max="14607" width="34" style="104" customWidth="1"/>
    <col min="14608" max="14608" width="4.5546875" style="104" bestFit="1" customWidth="1"/>
    <col min="14609" max="14609" width="20.6640625" style="104" customWidth="1"/>
    <col min="14610" max="14610" width="20.44140625" style="104" customWidth="1"/>
    <col min="14611" max="14611" width="3.6640625" style="104" customWidth="1"/>
    <col min="14612" max="14859" width="11.5546875" style="104"/>
    <col min="14860" max="14861" width="3.6640625" style="104" customWidth="1"/>
    <col min="14862" max="14862" width="25" style="104" customWidth="1"/>
    <col min="14863" max="14863" width="34" style="104" customWidth="1"/>
    <col min="14864" max="14864" width="4.5546875" style="104" bestFit="1" customWidth="1"/>
    <col min="14865" max="14865" width="20.6640625" style="104" customWidth="1"/>
    <col min="14866" max="14866" width="20.44140625" style="104" customWidth="1"/>
    <col min="14867" max="14867" width="3.6640625" style="104" customWidth="1"/>
    <col min="14868" max="15115" width="11.5546875" style="104"/>
    <col min="15116" max="15117" width="3.6640625" style="104" customWidth="1"/>
    <col min="15118" max="15118" width="25" style="104" customWidth="1"/>
    <col min="15119" max="15119" width="34" style="104" customWidth="1"/>
    <col min="15120" max="15120" width="4.5546875" style="104" bestFit="1" customWidth="1"/>
    <col min="15121" max="15121" width="20.6640625" style="104" customWidth="1"/>
    <col min="15122" max="15122" width="20.44140625" style="104" customWidth="1"/>
    <col min="15123" max="15123" width="3.6640625" style="104" customWidth="1"/>
    <col min="15124" max="15371" width="11.5546875" style="104"/>
    <col min="15372" max="15373" width="3.6640625" style="104" customWidth="1"/>
    <col min="15374" max="15374" width="25" style="104" customWidth="1"/>
    <col min="15375" max="15375" width="34" style="104" customWidth="1"/>
    <col min="15376" max="15376" width="4.5546875" style="104" bestFit="1" customWidth="1"/>
    <col min="15377" max="15377" width="20.6640625" style="104" customWidth="1"/>
    <col min="15378" max="15378" width="20.44140625" style="104" customWidth="1"/>
    <col min="15379" max="15379" width="3.6640625" style="104" customWidth="1"/>
    <col min="15380" max="15627" width="11.5546875" style="104"/>
    <col min="15628" max="15629" width="3.6640625" style="104" customWidth="1"/>
    <col min="15630" max="15630" width="25" style="104" customWidth="1"/>
    <col min="15631" max="15631" width="34" style="104" customWidth="1"/>
    <col min="15632" max="15632" width="4.5546875" style="104" bestFit="1" customWidth="1"/>
    <col min="15633" max="15633" width="20.6640625" style="104" customWidth="1"/>
    <col min="15634" max="15634" width="20.44140625" style="104" customWidth="1"/>
    <col min="15635" max="15635" width="3.6640625" style="104" customWidth="1"/>
    <col min="15636" max="15883" width="11.5546875" style="104"/>
    <col min="15884" max="15885" width="3.6640625" style="104" customWidth="1"/>
    <col min="15886" max="15886" width="25" style="104" customWidth="1"/>
    <col min="15887" max="15887" width="34" style="104" customWidth="1"/>
    <col min="15888" max="15888" width="4.5546875" style="104" bestFit="1" customWidth="1"/>
    <col min="15889" max="15889" width="20.6640625" style="104" customWidth="1"/>
    <col min="15890" max="15890" width="20.44140625" style="104" customWidth="1"/>
    <col min="15891" max="15891" width="3.6640625" style="104" customWidth="1"/>
    <col min="15892" max="16139" width="11.5546875" style="104"/>
    <col min="16140" max="16141" width="3.6640625" style="104" customWidth="1"/>
    <col min="16142" max="16142" width="25" style="104" customWidth="1"/>
    <col min="16143" max="16143" width="34" style="104" customWidth="1"/>
    <col min="16144" max="16144" width="4.5546875" style="104" bestFit="1" customWidth="1"/>
    <col min="16145" max="16145" width="20.6640625" style="104" customWidth="1"/>
    <col min="16146" max="16146" width="20.44140625" style="104" customWidth="1"/>
    <col min="16147" max="16147" width="3.6640625" style="104" customWidth="1"/>
    <col min="16148" max="16384" width="11.5546875" style="104"/>
  </cols>
  <sheetData>
    <row r="1" spans="2:22" ht="13.8" x14ac:dyDescent="0.25"/>
    <row r="2" spans="2:22" ht="18.75" customHeight="1" x14ac:dyDescent="0.25">
      <c r="B2" s="106"/>
      <c r="C2" s="107"/>
      <c r="D2" s="107"/>
      <c r="E2" s="108"/>
      <c r="F2" s="109"/>
      <c r="H2" s="104"/>
      <c r="I2" s="104"/>
      <c r="J2" s="104"/>
      <c r="K2" s="104"/>
      <c r="L2" s="104"/>
      <c r="M2" s="104"/>
      <c r="N2" s="104"/>
      <c r="O2" s="104"/>
      <c r="P2" s="104"/>
      <c r="Q2" s="104"/>
      <c r="R2" s="104"/>
    </row>
    <row r="3" spans="2:22" ht="44.25" customHeight="1" x14ac:dyDescent="0.25">
      <c r="B3" s="110"/>
      <c r="C3" s="178" t="s">
        <v>74</v>
      </c>
      <c r="D3" s="178"/>
      <c r="E3" s="178"/>
      <c r="F3" s="111"/>
      <c r="H3" s="104"/>
      <c r="I3" s="104"/>
      <c r="J3" s="104"/>
      <c r="K3" s="104"/>
      <c r="L3" s="104"/>
      <c r="M3" s="104"/>
      <c r="N3" s="104"/>
      <c r="O3" s="104"/>
      <c r="P3" s="104"/>
      <c r="Q3" s="104"/>
      <c r="R3" s="104"/>
    </row>
    <row r="4" spans="2:22" ht="15" customHeight="1" x14ac:dyDescent="0.25">
      <c r="B4" s="110"/>
      <c r="C4" s="112"/>
      <c r="D4" s="112"/>
      <c r="E4" s="113"/>
      <c r="F4" s="114"/>
      <c r="H4" s="104"/>
      <c r="I4" s="104"/>
      <c r="J4" s="104"/>
      <c r="K4" s="104"/>
      <c r="L4" s="104"/>
      <c r="M4" s="104"/>
      <c r="N4" s="104"/>
      <c r="O4" s="104"/>
      <c r="P4" s="104"/>
      <c r="Q4" s="104"/>
      <c r="R4" s="104"/>
    </row>
    <row r="5" spans="2:22" ht="23.25" customHeight="1" x14ac:dyDescent="0.25">
      <c r="B5" s="110"/>
      <c r="C5" s="180" t="s">
        <v>0</v>
      </c>
      <c r="D5" s="180"/>
      <c r="E5" s="180"/>
      <c r="F5" s="115"/>
      <c r="H5" s="116"/>
      <c r="I5" s="108"/>
      <c r="J5" s="108"/>
      <c r="K5" s="108"/>
      <c r="L5" s="108"/>
      <c r="M5" s="108"/>
      <c r="N5" s="108"/>
      <c r="O5" s="108"/>
      <c r="P5" s="117"/>
      <c r="Q5" s="104"/>
      <c r="R5" s="104"/>
    </row>
    <row r="6" spans="2:22" ht="18.75" customHeight="1" x14ac:dyDescent="0.25">
      <c r="B6" s="110"/>
      <c r="C6" s="164" t="s">
        <v>8</v>
      </c>
      <c r="D6" s="164"/>
      <c r="E6" s="140" t="str">
        <f>IF(Overview!$E$6="","",Overview!$E$6)</f>
        <v/>
      </c>
      <c r="F6" s="115"/>
      <c r="H6" s="119"/>
      <c r="I6" s="176" t="s">
        <v>120</v>
      </c>
      <c r="J6" s="176"/>
      <c r="K6" s="176"/>
      <c r="L6" s="176"/>
      <c r="M6" s="176"/>
      <c r="N6" s="176"/>
      <c r="O6" s="176"/>
      <c r="P6" s="120"/>
      <c r="Q6" s="104"/>
      <c r="R6" s="104"/>
    </row>
    <row r="7" spans="2:22" ht="18.75" customHeight="1" x14ac:dyDescent="0.25">
      <c r="B7" s="110"/>
      <c r="C7" s="164" t="s">
        <v>9</v>
      </c>
      <c r="D7" s="164"/>
      <c r="E7" s="140" t="str">
        <f>IF(Overview!$E$7="","",Overview!$E$7)</f>
        <v/>
      </c>
      <c r="F7" s="115"/>
      <c r="H7" s="119"/>
      <c r="I7" s="176"/>
      <c r="J7" s="176"/>
      <c r="K7" s="176"/>
      <c r="L7" s="176"/>
      <c r="M7" s="176"/>
      <c r="N7" s="176"/>
      <c r="O7" s="176"/>
      <c r="P7" s="120"/>
      <c r="Q7" s="104"/>
      <c r="R7" s="104"/>
    </row>
    <row r="8" spans="2:22" ht="18.75" customHeight="1" x14ac:dyDescent="0.25">
      <c r="B8" s="110"/>
      <c r="C8" s="164" t="s">
        <v>10</v>
      </c>
      <c r="D8" s="164"/>
      <c r="E8" s="140" t="str">
        <f>IF(Overview!$E$8="","",Overview!$E$8)</f>
        <v/>
      </c>
      <c r="F8" s="115"/>
      <c r="H8" s="119"/>
      <c r="I8" s="176"/>
      <c r="J8" s="176"/>
      <c r="K8" s="176"/>
      <c r="L8" s="176"/>
      <c r="M8" s="176"/>
      <c r="N8" s="176"/>
      <c r="O8" s="176"/>
      <c r="P8" s="120"/>
      <c r="Q8" s="104"/>
      <c r="R8" s="104"/>
    </row>
    <row r="9" spans="2:22" ht="18.75" customHeight="1" x14ac:dyDescent="0.25">
      <c r="B9" s="110"/>
      <c r="C9" s="164" t="s">
        <v>15</v>
      </c>
      <c r="D9" s="164"/>
      <c r="E9" s="140" t="str">
        <f>IF(Overview!$E$9="","",Overview!$E$9)</f>
        <v>Asyl</v>
      </c>
      <c r="F9" s="115"/>
      <c r="H9" s="119"/>
      <c r="I9" s="176"/>
      <c r="J9" s="176"/>
      <c r="K9" s="176"/>
      <c r="L9" s="176"/>
      <c r="M9" s="176"/>
      <c r="N9" s="176"/>
      <c r="O9" s="176"/>
      <c r="P9" s="120"/>
      <c r="Q9" s="104"/>
      <c r="R9" s="104"/>
    </row>
    <row r="10" spans="2:22" ht="18.75" customHeight="1" x14ac:dyDescent="0.25">
      <c r="B10" s="110"/>
      <c r="C10" s="164" t="s">
        <v>11</v>
      </c>
      <c r="D10" s="164"/>
      <c r="E10" s="140" t="str">
        <f>IF(Overview!$E$10="","",Overview!$E$10)</f>
        <v/>
      </c>
      <c r="F10" s="115"/>
      <c r="H10" s="119"/>
      <c r="I10" s="176"/>
      <c r="J10" s="176"/>
      <c r="K10" s="176"/>
      <c r="L10" s="176"/>
      <c r="M10" s="176"/>
      <c r="N10" s="176"/>
      <c r="O10" s="176"/>
      <c r="P10" s="120"/>
      <c r="Q10" s="104"/>
      <c r="R10" s="104"/>
      <c r="V10" s="121"/>
    </row>
    <row r="11" spans="2:22" ht="18.75" customHeight="1" x14ac:dyDescent="0.25">
      <c r="B11" s="110"/>
      <c r="C11" s="164" t="s">
        <v>1</v>
      </c>
      <c r="D11" s="164"/>
      <c r="E11" s="122" t="str">
        <f>IF(Overview!$E$11="","",Overview!$E$11)</f>
        <v/>
      </c>
      <c r="F11" s="115"/>
      <c r="H11" s="119"/>
      <c r="I11" s="176"/>
      <c r="J11" s="176"/>
      <c r="K11" s="176"/>
      <c r="L11" s="176"/>
      <c r="M11" s="176"/>
      <c r="N11" s="176"/>
      <c r="O11" s="176"/>
      <c r="P11" s="120"/>
      <c r="Q11" s="104"/>
      <c r="R11" s="104"/>
    </row>
    <row r="12" spans="2:22" ht="18.75" customHeight="1" x14ac:dyDescent="0.25">
      <c r="B12" s="110"/>
      <c r="C12" s="164" t="s">
        <v>2</v>
      </c>
      <c r="D12" s="164"/>
      <c r="E12" s="122" t="str">
        <f>IF(Overview!$E$12="","",Overview!$E$12)</f>
        <v/>
      </c>
      <c r="F12" s="115"/>
      <c r="H12" s="119"/>
      <c r="I12" s="176"/>
      <c r="J12" s="176"/>
      <c r="K12" s="176"/>
      <c r="L12" s="176"/>
      <c r="M12" s="176"/>
      <c r="N12" s="176"/>
      <c r="O12" s="176"/>
      <c r="P12" s="120"/>
      <c r="Q12" s="104"/>
      <c r="R12" s="104"/>
    </row>
    <row r="13" spans="2:22" ht="18.75" customHeight="1" x14ac:dyDescent="0.25">
      <c r="B13" s="110"/>
      <c r="C13" s="164" t="s">
        <v>3</v>
      </c>
      <c r="D13" s="164"/>
      <c r="E13" s="123" t="str">
        <f>Overview!E13</f>
        <v>befüllt sich automatisch</v>
      </c>
      <c r="F13" s="115"/>
      <c r="H13" s="119"/>
      <c r="I13" s="176"/>
      <c r="J13" s="176"/>
      <c r="K13" s="176"/>
      <c r="L13" s="176"/>
      <c r="M13" s="176"/>
      <c r="N13" s="176"/>
      <c r="O13" s="176"/>
      <c r="P13" s="120"/>
      <c r="Q13" s="104"/>
      <c r="R13" s="104"/>
    </row>
    <row r="14" spans="2:22" ht="12.75" customHeight="1" x14ac:dyDescent="0.25">
      <c r="B14" s="110"/>
      <c r="C14" s="110"/>
      <c r="D14" s="112"/>
      <c r="E14" s="113"/>
      <c r="F14" s="115"/>
      <c r="H14" s="148"/>
      <c r="I14" s="147"/>
      <c r="J14" s="147"/>
      <c r="K14" s="147"/>
      <c r="L14" s="147"/>
      <c r="M14" s="147"/>
      <c r="N14" s="147"/>
      <c r="O14" s="147"/>
      <c r="P14" s="149"/>
      <c r="Q14" s="104"/>
      <c r="R14" s="104"/>
    </row>
    <row r="15" spans="2:22" ht="23.25" customHeight="1" x14ac:dyDescent="0.25">
      <c r="B15" s="110"/>
      <c r="C15" s="165" t="s">
        <v>12</v>
      </c>
      <c r="D15" s="166"/>
      <c r="E15" s="167"/>
      <c r="F15" s="115"/>
      <c r="H15" s="104"/>
      <c r="I15" s="104"/>
      <c r="J15" s="104"/>
      <c r="K15" s="104"/>
      <c r="L15" s="104"/>
      <c r="M15" s="104"/>
      <c r="N15" s="104"/>
      <c r="O15" s="104"/>
      <c r="P15" s="104"/>
      <c r="Q15" s="104"/>
      <c r="R15" s="104"/>
    </row>
    <row r="16" spans="2:22" ht="18.75" customHeight="1" x14ac:dyDescent="0.25">
      <c r="B16" s="110"/>
      <c r="C16" s="168" t="s">
        <v>4</v>
      </c>
      <c r="D16" s="169"/>
      <c r="E16" s="122" t="str">
        <f>E11</f>
        <v/>
      </c>
      <c r="F16" s="115"/>
      <c r="H16" s="104"/>
      <c r="I16" s="104"/>
      <c r="J16" s="104"/>
      <c r="K16" s="104"/>
      <c r="L16" s="104"/>
      <c r="M16" s="104"/>
      <c r="N16" s="104"/>
      <c r="O16" s="104"/>
      <c r="P16" s="104"/>
      <c r="Q16" s="104"/>
      <c r="R16" s="104"/>
    </row>
    <row r="17" spans="2:19" ht="18.75" customHeight="1" x14ac:dyDescent="0.25">
      <c r="B17" s="110"/>
      <c r="C17" s="168" t="s">
        <v>5</v>
      </c>
      <c r="D17" s="169"/>
      <c r="E17" s="122">
        <v>46022</v>
      </c>
      <c r="F17" s="115"/>
      <c r="H17" s="104"/>
      <c r="I17" s="104"/>
      <c r="J17" s="104"/>
      <c r="K17" s="104"/>
      <c r="L17" s="104"/>
      <c r="M17" s="104"/>
      <c r="N17" s="104"/>
      <c r="O17" s="104"/>
      <c r="P17" s="104"/>
      <c r="Q17" s="104"/>
      <c r="R17" s="104"/>
    </row>
    <row r="18" spans="2:19" ht="18.75" customHeight="1" x14ac:dyDescent="0.25">
      <c r="B18" s="110"/>
      <c r="C18" s="168" t="s">
        <v>13</v>
      </c>
      <c r="D18" s="169"/>
      <c r="E18" s="16">
        <f>IF(OR($E$16="",$E$13="befüllt sich automatisch"),0,(($E$17-$E$16)/30.5)/$E$13)</f>
        <v>0</v>
      </c>
      <c r="F18" s="115"/>
      <c r="H18" s="104"/>
      <c r="I18" s="104"/>
      <c r="J18" s="104"/>
      <c r="K18" s="104"/>
      <c r="L18" s="104"/>
      <c r="M18" s="104"/>
      <c r="N18" s="104"/>
      <c r="O18" s="104"/>
      <c r="P18" s="104"/>
      <c r="Q18" s="104"/>
      <c r="R18" s="104"/>
    </row>
    <row r="19" spans="2:19" ht="18.75" customHeight="1" x14ac:dyDescent="0.25">
      <c r="B19" s="125"/>
      <c r="C19" s="126"/>
      <c r="D19" s="126"/>
      <c r="E19" s="126"/>
      <c r="F19" s="127"/>
      <c r="H19" s="104"/>
      <c r="I19" s="104"/>
      <c r="J19" s="104"/>
      <c r="K19" s="104"/>
      <c r="L19" s="104"/>
      <c r="M19" s="104"/>
      <c r="N19" s="104"/>
      <c r="O19" s="104"/>
      <c r="P19" s="104"/>
      <c r="Q19" s="104"/>
      <c r="R19" s="104"/>
    </row>
    <row r="20" spans="2:19" ht="13.8" x14ac:dyDescent="0.25"/>
    <row r="21" spans="2:19" ht="12" customHeight="1" x14ac:dyDescent="0.25">
      <c r="B21" s="106"/>
      <c r="C21" s="128"/>
      <c r="D21" s="107"/>
      <c r="E21" s="107"/>
      <c r="F21" s="107"/>
      <c r="G21" s="107"/>
      <c r="H21" s="107"/>
      <c r="I21" s="107"/>
      <c r="J21" s="107"/>
      <c r="K21" s="107"/>
      <c r="L21" s="107"/>
      <c r="M21" s="107"/>
      <c r="N21" s="107"/>
      <c r="O21" s="107"/>
      <c r="P21" s="107"/>
      <c r="Q21" s="177"/>
      <c r="R21" s="107"/>
      <c r="S21" s="109"/>
    </row>
    <row r="22" spans="2:19" ht="21" customHeight="1" x14ac:dyDescent="0.25">
      <c r="B22" s="110"/>
      <c r="C22" s="171" t="s">
        <v>71</v>
      </c>
      <c r="D22" s="171"/>
      <c r="E22" s="171"/>
      <c r="F22" s="129"/>
      <c r="G22" s="130" t="s">
        <v>69</v>
      </c>
      <c r="H22" s="141" t="s">
        <v>21</v>
      </c>
      <c r="I22" s="141" t="s">
        <v>23</v>
      </c>
      <c r="J22" s="141" t="s">
        <v>24</v>
      </c>
      <c r="K22" s="141" t="s">
        <v>25</v>
      </c>
      <c r="L22" s="141" t="s">
        <v>26</v>
      </c>
      <c r="M22" s="141" t="s">
        <v>27</v>
      </c>
      <c r="N22" s="141" t="s">
        <v>29</v>
      </c>
      <c r="O22" s="141" t="s">
        <v>28</v>
      </c>
      <c r="P22" s="141" t="s">
        <v>30</v>
      </c>
      <c r="Q22" s="178"/>
      <c r="R22" s="141" t="s">
        <v>73</v>
      </c>
      <c r="S22" s="114"/>
    </row>
    <row r="23" spans="2:19" ht="18" customHeight="1" x14ac:dyDescent="0.25">
      <c r="B23" s="110"/>
      <c r="C23" s="140" t="s">
        <v>17</v>
      </c>
      <c r="D23" s="170" t="s">
        <v>19</v>
      </c>
      <c r="E23" s="170"/>
      <c r="F23" s="21"/>
      <c r="G23" s="132">
        <f>SUM(H23:P23)</f>
        <v>0</v>
      </c>
      <c r="H23" s="136"/>
      <c r="I23" s="136"/>
      <c r="J23" s="136"/>
      <c r="K23" s="136"/>
      <c r="L23" s="136"/>
      <c r="M23" s="136"/>
      <c r="N23" s="136"/>
      <c r="O23" s="136"/>
      <c r="P23" s="136"/>
      <c r="Q23" s="178"/>
      <c r="R23" s="22"/>
      <c r="S23" s="114"/>
    </row>
    <row r="24" spans="2:19" ht="18" customHeight="1" x14ac:dyDescent="0.25">
      <c r="B24" s="110"/>
      <c r="C24" s="133" t="s">
        <v>18</v>
      </c>
      <c r="D24" s="173" t="s">
        <v>20</v>
      </c>
      <c r="E24" s="173"/>
      <c r="F24" s="24"/>
      <c r="G24" s="132">
        <f t="shared" ref="G24:G29" si="0">SUM(H24:P24)</f>
        <v>0</v>
      </c>
      <c r="H24" s="136"/>
      <c r="I24" s="136"/>
      <c r="J24" s="136"/>
      <c r="K24" s="136"/>
      <c r="L24" s="136"/>
      <c r="M24" s="136"/>
      <c r="N24" s="136"/>
      <c r="O24" s="136"/>
      <c r="P24" s="136"/>
      <c r="Q24" s="178"/>
      <c r="R24" s="22"/>
      <c r="S24" s="114"/>
    </row>
    <row r="25" spans="2:19" ht="36.75" customHeight="1" x14ac:dyDescent="0.25">
      <c r="B25" s="110"/>
      <c r="C25" s="133" t="s">
        <v>31</v>
      </c>
      <c r="D25" s="173" t="s">
        <v>32</v>
      </c>
      <c r="E25" s="173"/>
      <c r="F25" s="24"/>
      <c r="G25" s="132">
        <f t="shared" si="0"/>
        <v>0</v>
      </c>
      <c r="H25" s="136"/>
      <c r="I25" s="136"/>
      <c r="J25" s="136"/>
      <c r="K25" s="136"/>
      <c r="L25" s="136"/>
      <c r="M25" s="136"/>
      <c r="N25" s="136"/>
      <c r="O25" s="136"/>
      <c r="P25" s="136"/>
      <c r="Q25" s="178"/>
      <c r="R25" s="22"/>
      <c r="S25" s="114"/>
    </row>
    <row r="26" spans="2:19" ht="18" customHeight="1" x14ac:dyDescent="0.25">
      <c r="B26" s="110"/>
      <c r="C26" s="133" t="s">
        <v>33</v>
      </c>
      <c r="D26" s="173" t="s">
        <v>34</v>
      </c>
      <c r="E26" s="173"/>
      <c r="F26" s="24"/>
      <c r="G26" s="132">
        <f t="shared" si="0"/>
        <v>0</v>
      </c>
      <c r="H26" s="136"/>
      <c r="I26" s="136"/>
      <c r="J26" s="136"/>
      <c r="K26" s="136"/>
      <c r="L26" s="136"/>
      <c r="M26" s="136"/>
      <c r="N26" s="136"/>
      <c r="O26" s="136"/>
      <c r="P26" s="136"/>
      <c r="Q26" s="178"/>
      <c r="R26" s="22"/>
      <c r="S26" s="114"/>
    </row>
    <row r="27" spans="2:19" ht="18" customHeight="1" x14ac:dyDescent="0.25">
      <c r="B27" s="110"/>
      <c r="C27" s="140" t="s">
        <v>35</v>
      </c>
      <c r="D27" s="170" t="s">
        <v>119</v>
      </c>
      <c r="E27" s="170"/>
      <c r="F27" s="24"/>
      <c r="G27" s="132">
        <f t="shared" si="0"/>
        <v>0</v>
      </c>
      <c r="H27" s="136"/>
      <c r="I27" s="136"/>
      <c r="J27" s="136"/>
      <c r="K27" s="136"/>
      <c r="L27" s="136"/>
      <c r="M27" s="136"/>
      <c r="N27" s="136"/>
      <c r="O27" s="136"/>
      <c r="P27" s="136"/>
      <c r="Q27" s="178"/>
      <c r="R27" s="22"/>
      <c r="S27" s="114"/>
    </row>
    <row r="28" spans="2:19" ht="18" customHeight="1" x14ac:dyDescent="0.25">
      <c r="B28" s="110"/>
      <c r="C28" s="140" t="s">
        <v>37</v>
      </c>
      <c r="D28" s="170" t="s">
        <v>38</v>
      </c>
      <c r="E28" s="170"/>
      <c r="F28" s="24"/>
      <c r="G28" s="132">
        <f t="shared" si="0"/>
        <v>0</v>
      </c>
      <c r="H28" s="136"/>
      <c r="I28" s="136"/>
      <c r="J28" s="136"/>
      <c r="K28" s="136"/>
      <c r="L28" s="136"/>
      <c r="M28" s="136"/>
      <c r="N28" s="136"/>
      <c r="O28" s="136"/>
      <c r="P28" s="136"/>
      <c r="Q28" s="178"/>
      <c r="R28" s="22"/>
      <c r="S28" s="114"/>
    </row>
    <row r="29" spans="2:19" ht="39.75" customHeight="1" x14ac:dyDescent="0.25">
      <c r="B29" s="110"/>
      <c r="C29" s="140" t="s">
        <v>40</v>
      </c>
      <c r="D29" s="170" t="s">
        <v>39</v>
      </c>
      <c r="E29" s="170"/>
      <c r="F29" s="24"/>
      <c r="G29" s="132">
        <f t="shared" si="0"/>
        <v>0</v>
      </c>
      <c r="H29" s="136"/>
      <c r="I29" s="136"/>
      <c r="J29" s="136"/>
      <c r="K29" s="136"/>
      <c r="L29" s="136"/>
      <c r="M29" s="136"/>
      <c r="N29" s="136"/>
      <c r="O29" s="136"/>
      <c r="P29" s="136"/>
      <c r="Q29" s="178"/>
      <c r="R29" s="22"/>
      <c r="S29" s="114"/>
    </row>
    <row r="30" spans="2:19" ht="12" customHeight="1" x14ac:dyDescent="0.25">
      <c r="B30" s="125"/>
      <c r="C30" s="128"/>
      <c r="D30" s="126"/>
      <c r="E30" s="126"/>
      <c r="F30" s="126"/>
      <c r="G30" s="126"/>
      <c r="H30" s="124"/>
      <c r="I30" s="124"/>
      <c r="J30" s="124"/>
      <c r="K30" s="124"/>
      <c r="L30" s="124"/>
      <c r="M30" s="124"/>
      <c r="N30" s="124"/>
      <c r="O30" s="124"/>
      <c r="P30" s="124"/>
      <c r="Q30" s="179"/>
      <c r="R30" s="126"/>
      <c r="S30" s="127"/>
    </row>
    <row r="31" spans="2:19" ht="13.8" x14ac:dyDescent="0.25"/>
    <row r="32" spans="2:19" ht="12" customHeight="1" x14ac:dyDescent="0.25">
      <c r="B32" s="106"/>
      <c r="C32" s="107"/>
      <c r="D32" s="107"/>
      <c r="E32" s="107"/>
      <c r="F32" s="107"/>
      <c r="G32" s="107"/>
      <c r="H32" s="107"/>
      <c r="I32" s="107"/>
      <c r="J32" s="107"/>
      <c r="K32" s="107"/>
      <c r="L32" s="107"/>
      <c r="M32" s="107"/>
      <c r="N32" s="107"/>
      <c r="O32" s="107"/>
      <c r="P32" s="107"/>
      <c r="Q32" s="109"/>
      <c r="R32" s="104"/>
    </row>
    <row r="33" spans="2:18" ht="21" customHeight="1" x14ac:dyDescent="0.25">
      <c r="B33" s="134"/>
      <c r="C33" s="171" t="s">
        <v>72</v>
      </c>
      <c r="D33" s="171"/>
      <c r="E33" s="171"/>
      <c r="F33" s="113"/>
      <c r="G33" s="130" t="s">
        <v>69</v>
      </c>
      <c r="H33" s="172" t="s">
        <v>73</v>
      </c>
      <c r="I33" s="172"/>
      <c r="J33" s="172"/>
      <c r="K33" s="172"/>
      <c r="L33" s="172"/>
      <c r="M33" s="172"/>
      <c r="N33" s="172"/>
      <c r="O33" s="172"/>
      <c r="P33" s="172"/>
      <c r="Q33" s="111"/>
      <c r="R33" s="104"/>
    </row>
    <row r="34" spans="2:18" ht="25.5" customHeight="1" x14ac:dyDescent="0.25">
      <c r="B34" s="134"/>
      <c r="C34" s="140" t="s">
        <v>42</v>
      </c>
      <c r="D34" s="170" t="s">
        <v>41</v>
      </c>
      <c r="E34" s="170"/>
      <c r="F34" s="113"/>
      <c r="G34" s="25"/>
      <c r="H34" s="174"/>
      <c r="I34" s="174"/>
      <c r="J34" s="174"/>
      <c r="K34" s="174"/>
      <c r="L34" s="174"/>
      <c r="M34" s="174"/>
      <c r="N34" s="174"/>
      <c r="O34" s="174"/>
      <c r="P34" s="174"/>
      <c r="Q34" s="111"/>
      <c r="R34" s="104"/>
    </row>
    <row r="35" spans="2:18" ht="16.5" customHeight="1" x14ac:dyDescent="0.25">
      <c r="B35" s="110"/>
      <c r="C35" s="133" t="s">
        <v>44</v>
      </c>
      <c r="D35" s="173" t="s">
        <v>43</v>
      </c>
      <c r="E35" s="173"/>
      <c r="F35" s="24"/>
      <c r="G35" s="25"/>
      <c r="H35" s="174"/>
      <c r="I35" s="174"/>
      <c r="J35" s="174"/>
      <c r="K35" s="174"/>
      <c r="L35" s="174"/>
      <c r="M35" s="174"/>
      <c r="N35" s="174"/>
      <c r="O35" s="174"/>
      <c r="P35" s="174"/>
      <c r="Q35" s="114"/>
      <c r="R35" s="104"/>
    </row>
    <row r="36" spans="2:18" ht="24" customHeight="1" x14ac:dyDescent="0.25">
      <c r="B36" s="110"/>
      <c r="C36" s="140" t="s">
        <v>46</v>
      </c>
      <c r="D36" s="170" t="s">
        <v>45</v>
      </c>
      <c r="E36" s="170"/>
      <c r="F36" s="24"/>
      <c r="G36" s="25"/>
      <c r="H36" s="174"/>
      <c r="I36" s="174"/>
      <c r="J36" s="174"/>
      <c r="K36" s="174"/>
      <c r="L36" s="174"/>
      <c r="M36" s="174"/>
      <c r="N36" s="174"/>
      <c r="O36" s="174"/>
      <c r="P36" s="174"/>
      <c r="Q36" s="114"/>
      <c r="R36" s="104"/>
    </row>
    <row r="37" spans="2:18" ht="17.25" customHeight="1" x14ac:dyDescent="0.25">
      <c r="B37" s="110"/>
      <c r="C37" s="133" t="s">
        <v>48</v>
      </c>
      <c r="D37" s="173" t="s">
        <v>47</v>
      </c>
      <c r="E37" s="173"/>
      <c r="F37" s="24"/>
      <c r="G37" s="25"/>
      <c r="H37" s="174"/>
      <c r="I37" s="174"/>
      <c r="J37" s="174"/>
      <c r="K37" s="174"/>
      <c r="L37" s="174"/>
      <c r="M37" s="174"/>
      <c r="N37" s="174"/>
      <c r="O37" s="174"/>
      <c r="P37" s="174"/>
      <c r="Q37" s="114"/>
      <c r="R37" s="104"/>
    </row>
    <row r="38" spans="2:18" ht="12" customHeight="1" x14ac:dyDescent="0.25">
      <c r="B38" s="125"/>
      <c r="C38" s="128"/>
      <c r="D38" s="126"/>
      <c r="E38" s="126"/>
      <c r="F38" s="126"/>
      <c r="G38" s="126"/>
      <c r="H38" s="124"/>
      <c r="I38" s="124"/>
      <c r="J38" s="124"/>
      <c r="K38" s="124"/>
      <c r="L38" s="124"/>
      <c r="M38" s="124"/>
      <c r="N38" s="124"/>
      <c r="O38" s="124"/>
      <c r="P38" s="124"/>
      <c r="Q38" s="127"/>
      <c r="R38" s="104"/>
    </row>
    <row r="39" spans="2:18" ht="13.8" x14ac:dyDescent="0.25"/>
    <row r="40" spans="2:18" ht="12" customHeight="1" x14ac:dyDescent="0.25">
      <c r="B40" s="106"/>
      <c r="C40" s="107"/>
      <c r="D40" s="107"/>
      <c r="E40" s="107"/>
      <c r="F40" s="107"/>
      <c r="G40" s="107"/>
      <c r="H40" s="107"/>
      <c r="I40" s="107"/>
      <c r="J40" s="107"/>
      <c r="K40" s="107"/>
      <c r="L40" s="107"/>
      <c r="M40" s="107"/>
      <c r="N40" s="107"/>
      <c r="O40" s="107"/>
      <c r="P40" s="107"/>
      <c r="Q40" s="109"/>
      <c r="R40" s="104"/>
    </row>
    <row r="41" spans="2:18" ht="21" customHeight="1" x14ac:dyDescent="0.25">
      <c r="B41" s="110"/>
      <c r="C41" s="171" t="s">
        <v>70</v>
      </c>
      <c r="D41" s="171"/>
      <c r="E41" s="171"/>
      <c r="F41" s="113"/>
      <c r="G41" s="130" t="s">
        <v>69</v>
      </c>
      <c r="H41" s="172" t="s">
        <v>73</v>
      </c>
      <c r="I41" s="172"/>
      <c r="J41" s="172"/>
      <c r="K41" s="172"/>
      <c r="L41" s="172"/>
      <c r="M41" s="172"/>
      <c r="N41" s="172"/>
      <c r="O41" s="172"/>
      <c r="P41" s="172"/>
      <c r="Q41" s="111"/>
      <c r="R41" s="104"/>
    </row>
    <row r="42" spans="2:18" ht="19.5" customHeight="1" x14ac:dyDescent="0.25">
      <c r="B42" s="110"/>
      <c r="C42" s="142" t="s">
        <v>49</v>
      </c>
      <c r="D42" s="175" t="s">
        <v>50</v>
      </c>
      <c r="E42" s="175"/>
      <c r="F42" s="129"/>
      <c r="G42" s="27"/>
      <c r="H42" s="174"/>
      <c r="I42" s="174"/>
      <c r="J42" s="174"/>
      <c r="K42" s="174"/>
      <c r="L42" s="174"/>
      <c r="M42" s="174"/>
      <c r="N42" s="174"/>
      <c r="O42" s="174"/>
      <c r="P42" s="174"/>
      <c r="Q42" s="111"/>
      <c r="R42" s="104"/>
    </row>
    <row r="43" spans="2:18" ht="19.5" customHeight="1" x14ac:dyDescent="0.25">
      <c r="B43" s="110"/>
      <c r="C43" s="142" t="s">
        <v>51</v>
      </c>
      <c r="D43" s="175" t="s">
        <v>52</v>
      </c>
      <c r="E43" s="175"/>
      <c r="F43" s="129"/>
      <c r="G43" s="27"/>
      <c r="H43" s="174"/>
      <c r="I43" s="174"/>
      <c r="J43" s="174"/>
      <c r="K43" s="174"/>
      <c r="L43" s="174"/>
      <c r="M43" s="174"/>
      <c r="N43" s="174"/>
      <c r="O43" s="174"/>
      <c r="P43" s="174"/>
      <c r="Q43" s="114"/>
      <c r="R43" s="104"/>
    </row>
    <row r="44" spans="2:18" ht="19.5" customHeight="1" x14ac:dyDescent="0.25">
      <c r="B44" s="110"/>
      <c r="C44" s="142" t="s">
        <v>54</v>
      </c>
      <c r="D44" s="175" t="s">
        <v>53</v>
      </c>
      <c r="E44" s="175"/>
      <c r="F44" s="24"/>
      <c r="G44" s="27"/>
      <c r="H44" s="174"/>
      <c r="I44" s="174"/>
      <c r="J44" s="174"/>
      <c r="K44" s="174"/>
      <c r="L44" s="174"/>
      <c r="M44" s="174"/>
      <c r="N44" s="174"/>
      <c r="O44" s="174"/>
      <c r="P44" s="174"/>
      <c r="Q44" s="114"/>
      <c r="R44" s="104"/>
    </row>
    <row r="45" spans="2:18" ht="19.5" customHeight="1" x14ac:dyDescent="0.25">
      <c r="B45" s="110"/>
      <c r="C45" s="142" t="s">
        <v>56</v>
      </c>
      <c r="D45" s="175" t="s">
        <v>55</v>
      </c>
      <c r="E45" s="175"/>
      <c r="F45" s="24"/>
      <c r="G45" s="27"/>
      <c r="H45" s="174"/>
      <c r="I45" s="174"/>
      <c r="J45" s="174"/>
      <c r="K45" s="174"/>
      <c r="L45" s="174"/>
      <c r="M45" s="174"/>
      <c r="N45" s="174"/>
      <c r="O45" s="174"/>
      <c r="P45" s="174"/>
      <c r="Q45" s="114"/>
      <c r="R45" s="104"/>
    </row>
    <row r="46" spans="2:18" ht="19.5" customHeight="1" x14ac:dyDescent="0.25">
      <c r="B46" s="110"/>
      <c r="C46" s="142" t="s">
        <v>58</v>
      </c>
      <c r="D46" s="175" t="s">
        <v>57</v>
      </c>
      <c r="E46" s="175"/>
      <c r="F46" s="24"/>
      <c r="G46" s="27"/>
      <c r="H46" s="174"/>
      <c r="I46" s="174"/>
      <c r="J46" s="174"/>
      <c r="K46" s="174"/>
      <c r="L46" s="174"/>
      <c r="M46" s="174"/>
      <c r="N46" s="174"/>
      <c r="O46" s="174"/>
      <c r="P46" s="174"/>
      <c r="Q46" s="114"/>
      <c r="R46" s="104"/>
    </row>
    <row r="47" spans="2:18" ht="19.5" customHeight="1" x14ac:dyDescent="0.25">
      <c r="B47" s="110"/>
      <c r="C47" s="142" t="s">
        <v>60</v>
      </c>
      <c r="D47" s="175" t="s">
        <v>59</v>
      </c>
      <c r="E47" s="175"/>
      <c r="F47" s="24"/>
      <c r="G47" s="27"/>
      <c r="H47" s="174"/>
      <c r="I47" s="174"/>
      <c r="J47" s="174"/>
      <c r="K47" s="174"/>
      <c r="L47" s="174"/>
      <c r="M47" s="174"/>
      <c r="N47" s="174"/>
      <c r="O47" s="174"/>
      <c r="P47" s="174"/>
      <c r="Q47" s="114"/>
      <c r="R47" s="104"/>
    </row>
    <row r="48" spans="2:18" ht="24" customHeight="1" x14ac:dyDescent="0.25">
      <c r="B48" s="110"/>
      <c r="C48" s="142" t="s">
        <v>62</v>
      </c>
      <c r="D48" s="175" t="s">
        <v>61</v>
      </c>
      <c r="E48" s="175"/>
      <c r="F48" s="24"/>
      <c r="G48" s="27"/>
      <c r="H48" s="174"/>
      <c r="I48" s="174"/>
      <c r="J48" s="174"/>
      <c r="K48" s="174"/>
      <c r="L48" s="174"/>
      <c r="M48" s="174"/>
      <c r="N48" s="174"/>
      <c r="O48" s="174"/>
      <c r="P48" s="174"/>
      <c r="Q48" s="111"/>
      <c r="R48" s="104"/>
    </row>
    <row r="49" spans="2:18" ht="19.5" customHeight="1" x14ac:dyDescent="0.25">
      <c r="B49" s="110"/>
      <c r="C49" s="142" t="s">
        <v>64</v>
      </c>
      <c r="D49" s="175" t="s">
        <v>63</v>
      </c>
      <c r="E49" s="175"/>
      <c r="F49" s="24"/>
      <c r="G49" s="27"/>
      <c r="H49" s="174"/>
      <c r="I49" s="174"/>
      <c r="J49" s="174"/>
      <c r="K49" s="174"/>
      <c r="L49" s="174"/>
      <c r="M49" s="174"/>
      <c r="N49" s="174"/>
      <c r="O49" s="174"/>
      <c r="P49" s="174"/>
      <c r="Q49" s="111"/>
      <c r="R49" s="104"/>
    </row>
    <row r="50" spans="2:18" ht="19.5" customHeight="1" x14ac:dyDescent="0.25">
      <c r="B50" s="110"/>
      <c r="C50" s="142" t="s">
        <v>66</v>
      </c>
      <c r="D50" s="175" t="s">
        <v>65</v>
      </c>
      <c r="E50" s="175"/>
      <c r="F50" s="21"/>
      <c r="G50" s="27"/>
      <c r="H50" s="174"/>
      <c r="I50" s="174"/>
      <c r="J50" s="174"/>
      <c r="K50" s="174"/>
      <c r="L50" s="174"/>
      <c r="M50" s="174"/>
      <c r="N50" s="174"/>
      <c r="O50" s="174"/>
      <c r="P50" s="174"/>
      <c r="Q50" s="114"/>
      <c r="R50" s="104"/>
    </row>
    <row r="51" spans="2:18" ht="19.5" customHeight="1" x14ac:dyDescent="0.25">
      <c r="B51" s="110"/>
      <c r="C51" s="142" t="s">
        <v>68</v>
      </c>
      <c r="D51" s="175" t="s">
        <v>67</v>
      </c>
      <c r="E51" s="175"/>
      <c r="F51" s="24"/>
      <c r="G51" s="27"/>
      <c r="H51" s="174"/>
      <c r="I51" s="174"/>
      <c r="J51" s="174"/>
      <c r="K51" s="174"/>
      <c r="L51" s="174"/>
      <c r="M51" s="174"/>
      <c r="N51" s="174"/>
      <c r="O51" s="174"/>
      <c r="P51" s="174"/>
      <c r="Q51" s="114"/>
      <c r="R51" s="104"/>
    </row>
    <row r="52" spans="2:18" ht="12" customHeight="1" x14ac:dyDescent="0.25">
      <c r="B52" s="125"/>
      <c r="C52" s="126"/>
      <c r="D52" s="126"/>
      <c r="E52" s="126"/>
      <c r="F52" s="126"/>
      <c r="G52" s="126"/>
      <c r="H52" s="126"/>
      <c r="I52" s="126"/>
      <c r="J52" s="126"/>
      <c r="K52" s="126"/>
      <c r="L52" s="126"/>
      <c r="M52" s="126"/>
      <c r="N52" s="126"/>
      <c r="O52" s="126"/>
      <c r="P52" s="126"/>
      <c r="Q52" s="127"/>
      <c r="R52" s="104"/>
    </row>
    <row r="53" spans="2:18" ht="13.8" x14ac:dyDescent="0.25"/>
    <row r="54" spans="2:18" ht="18" customHeight="1" x14ac:dyDescent="0.25">
      <c r="E54" s="105"/>
      <c r="F54" s="104"/>
      <c r="G54" s="105"/>
      <c r="R54" s="104"/>
    </row>
    <row r="55" spans="2:18" ht="18" customHeight="1" x14ac:dyDescent="0.25">
      <c r="E55" s="105"/>
      <c r="F55" s="104"/>
      <c r="G55" s="105"/>
      <c r="R55" s="104"/>
    </row>
    <row r="56" spans="2:18" ht="18.75" customHeight="1" x14ac:dyDescent="0.25">
      <c r="E56" s="105"/>
      <c r="F56" s="104"/>
      <c r="G56" s="105"/>
      <c r="R56" s="104"/>
    </row>
    <row r="57" spans="2:18" ht="13.8" x14ac:dyDescent="0.25">
      <c r="E57" s="105"/>
      <c r="F57" s="104"/>
      <c r="G57" s="105"/>
      <c r="R57" s="104"/>
    </row>
    <row r="58" spans="2:18" ht="18.75" customHeight="1" x14ac:dyDescent="0.25">
      <c r="E58" s="105"/>
      <c r="F58" s="104"/>
      <c r="G58" s="105"/>
      <c r="R58" s="104"/>
    </row>
    <row r="59" spans="2:18" ht="33" customHeight="1" x14ac:dyDescent="0.25">
      <c r="E59" s="105"/>
      <c r="F59" s="104"/>
      <c r="G59" s="105"/>
      <c r="R59" s="104"/>
    </row>
    <row r="60" spans="2:18" ht="18.75" customHeight="1" x14ac:dyDescent="0.25">
      <c r="E60" s="105"/>
      <c r="F60" s="104"/>
      <c r="G60" s="105"/>
      <c r="R60" s="104"/>
    </row>
    <row r="61" spans="2:18" ht="13.8" x14ac:dyDescent="0.25">
      <c r="E61" s="105"/>
      <c r="F61" s="104"/>
      <c r="G61" s="105"/>
      <c r="R61" s="104"/>
    </row>
    <row r="62" spans="2:18" ht="13.8" x14ac:dyDescent="0.25">
      <c r="E62" s="105"/>
      <c r="F62" s="104"/>
      <c r="G62" s="105"/>
      <c r="R62" s="104"/>
    </row>
    <row r="63" spans="2:18" ht="18.75" customHeight="1" x14ac:dyDescent="0.25">
      <c r="E63" s="105"/>
      <c r="F63" s="104"/>
      <c r="G63" s="105"/>
      <c r="R63" s="104"/>
    </row>
  </sheetData>
  <sheetProtection algorithmName="SHA-512" hashValue="wqi5BV+WDk/1z0OB7cdgESGoCSkcnLeAiAH+t2PFzEVM5FT6bMtcr15J73gFZw/o5I1wLt9eqZohypBYBjgRqA==" saltValue="OIBoVSm1awoX8qFZ60HamA==" spinCount="100000" sheet="1" formatCells="0" formatRows="0" selectLockedCells="1"/>
  <mergeCells count="56">
    <mergeCell ref="D43:E43"/>
    <mergeCell ref="H43:P43"/>
    <mergeCell ref="D44:E44"/>
    <mergeCell ref="H44:P44"/>
    <mergeCell ref="D45:E45"/>
    <mergeCell ref="H45:P45"/>
    <mergeCell ref="D51:E51"/>
    <mergeCell ref="H51:P51"/>
    <mergeCell ref="D46:E46"/>
    <mergeCell ref="H46:P46"/>
    <mergeCell ref="D47:E47"/>
    <mergeCell ref="H47:P47"/>
    <mergeCell ref="D48:E48"/>
    <mergeCell ref="H48:P48"/>
    <mergeCell ref="D49:E49"/>
    <mergeCell ref="H49:P49"/>
    <mergeCell ref="D50:E50"/>
    <mergeCell ref="H50:P50"/>
    <mergeCell ref="H42:P42"/>
    <mergeCell ref="D34:E34"/>
    <mergeCell ref="H34:P34"/>
    <mergeCell ref="D35:E35"/>
    <mergeCell ref="H35:P35"/>
    <mergeCell ref="D36:E36"/>
    <mergeCell ref="H36:P36"/>
    <mergeCell ref="D37:E37"/>
    <mergeCell ref="H37:P37"/>
    <mergeCell ref="C41:E41"/>
    <mergeCell ref="H41:P41"/>
    <mergeCell ref="D42:E42"/>
    <mergeCell ref="H33:P33"/>
    <mergeCell ref="C13:D13"/>
    <mergeCell ref="C15:E15"/>
    <mergeCell ref="C16:D16"/>
    <mergeCell ref="C17:D17"/>
    <mergeCell ref="C18:D18"/>
    <mergeCell ref="D26:E26"/>
    <mergeCell ref="D27:E27"/>
    <mergeCell ref="D28:E28"/>
    <mergeCell ref="D29:E29"/>
    <mergeCell ref="C33:E33"/>
    <mergeCell ref="I6:O13"/>
    <mergeCell ref="C9:D9"/>
    <mergeCell ref="C10:D10"/>
    <mergeCell ref="C11:D11"/>
    <mergeCell ref="C12:D12"/>
    <mergeCell ref="Q21:Q30"/>
    <mergeCell ref="C22:E22"/>
    <mergeCell ref="D23:E23"/>
    <mergeCell ref="D24:E24"/>
    <mergeCell ref="D25:E25"/>
    <mergeCell ref="C3:E3"/>
    <mergeCell ref="C5:E5"/>
    <mergeCell ref="C6:D6"/>
    <mergeCell ref="C7:D7"/>
    <mergeCell ref="C8:D8"/>
  </mergeCells>
  <conditionalFormatting sqref="D42:D51">
    <cfRule type="expression" dxfId="25" priority="1" stopIfTrue="1">
      <formula>LEFT(D42,7)="Bereich"</formula>
    </cfRule>
    <cfRule type="expression" dxfId="24" priority="2" stopIfTrue="1">
      <formula>LEFT(D42,5)="davon"</formula>
    </cfRule>
  </conditionalFormatting>
  <dataValidations count="1">
    <dataValidation type="list" allowBlank="1" showInputMessage="1" showErrorMessage="1" promptTitle="Dropdown-Menü" prompt="Bitte aus dem Dropdown-Menü auswählen!" sqref="WVW983034:WVZ983035 WCE983034:WCH983035 VSI983034:VSL983035 VIM983034:VIP983035 UYQ983034:UYT983035 UOU983034:UOX983035 UEY983034:UFB983035 TVC983034:TVF983035 TLG983034:TLJ983035 TBK983034:TBN983035 SRO983034:SRR983035 SHS983034:SHV983035 RXW983034:RXZ983035 ROA983034:ROD983035 REE983034:REH983035 QUI983034:QUL983035 QKM983034:QKP983035 QAQ983034:QAT983035 PQU983034:PQX983035 PGY983034:PHB983035 OXC983034:OXF983035 ONG983034:ONJ983035 ODK983034:ODN983035 NTO983034:NTR983035 NJS983034:NJV983035 MZW983034:MZZ983035 MQA983034:MQD983035 MGE983034:MGH983035 LWI983034:LWL983035 LMM983034:LMP983035 LCQ983034:LCT983035 KSU983034:KSX983035 KIY983034:KJB983035 JZC983034:JZF983035 JPG983034:JPJ983035 JFK983034:JFN983035 IVO983034:IVR983035 ILS983034:ILV983035 IBW983034:IBZ983035 HSA983034:HSD983035 HIE983034:HIH983035 GYI983034:GYL983035 GOM983034:GOP983035 GEQ983034:GET983035 FUU983034:FUX983035 FKY983034:FLB983035 FBC983034:FBF983035 ERG983034:ERJ983035 EHK983034:EHN983035 DXO983034:DXR983035 DNS983034:DNV983035 DDW983034:DDZ983035 CUA983034:CUD983035 CKE983034:CKH983035 CAI983034:CAL983035 BQM983034:BQP983035 BGQ983034:BGT983035 AWU983034:AWX983035 AMY983034:ANB983035 ADC983034:ADF983035 TG983034:TJ983035 JK983034:JN983035 WVW917498:WVZ917499 WMA917498:WMD917499 WCE917498:WCH917499 VSI917498:VSL917499 VIM917498:VIP917499 UYQ917498:UYT917499 UOU917498:UOX917499 UEY917498:UFB917499 TVC917498:TVF917499 TLG917498:TLJ917499 TBK917498:TBN917499 SRO917498:SRR917499 SHS917498:SHV917499 RXW917498:RXZ917499 ROA917498:ROD917499 REE917498:REH917499 QUI917498:QUL917499 QKM917498:QKP917499 QAQ917498:QAT917499 PQU917498:PQX917499 PGY917498:PHB917499 OXC917498:OXF917499 ONG917498:ONJ917499 ODK917498:ODN917499 NTO917498:NTR917499 NJS917498:NJV917499 MZW917498:MZZ917499 MQA917498:MQD917499 MGE917498:MGH917499 LWI917498:LWL917499 LMM917498:LMP917499 LCQ917498:LCT917499 KSU917498:KSX917499 KIY917498:KJB917499 JZC917498:JZF917499 JPG917498:JPJ917499 JFK917498:JFN917499 IVO917498:IVR917499 ILS917498:ILV917499 IBW917498:IBZ917499 HSA917498:HSD917499 HIE917498:HIH917499 GYI917498:GYL917499 GOM917498:GOP917499 GEQ917498:GET917499 FUU917498:FUX917499 FKY917498:FLB917499 FBC917498:FBF917499 ERG917498:ERJ917499 EHK917498:EHN917499 DXO917498:DXR917499 DNS917498:DNV917499 DDW917498:DDZ917499 CUA917498:CUD917499 CKE917498:CKH917499 CAI917498:CAL917499 BQM917498:BQP917499 BGQ917498:BGT917499 AWU917498:AWX917499 AMY917498:ANB917499 ADC917498:ADF917499 TG917498:TJ917499 JK917498:JN917499 WVW851962:WVZ851963 WMA851962:WMD851963 WCE851962:WCH851963 VSI851962:VSL851963 VIM851962:VIP851963 UYQ851962:UYT851963 UOU851962:UOX851963 UEY851962:UFB851963 TVC851962:TVF851963 TLG851962:TLJ851963 TBK851962:TBN851963 SRO851962:SRR851963 SHS851962:SHV851963 RXW851962:RXZ851963 ROA851962:ROD851963 REE851962:REH851963 QUI851962:QUL851963 QKM851962:QKP851963 QAQ851962:QAT851963 PQU851962:PQX851963 PGY851962:PHB851963 OXC851962:OXF851963 ONG851962:ONJ851963 ODK851962:ODN851963 NTO851962:NTR851963 NJS851962:NJV851963 MZW851962:MZZ851963 MQA851962:MQD851963 MGE851962:MGH851963 LWI851962:LWL851963 LMM851962:LMP851963 LCQ851962:LCT851963 KSU851962:KSX851963 KIY851962:KJB851963 JZC851962:JZF851963 JPG851962:JPJ851963 JFK851962:JFN851963 IVO851962:IVR851963 ILS851962:ILV851963 IBW851962:IBZ851963 HSA851962:HSD851963 HIE851962:HIH851963 GYI851962:GYL851963 GOM851962:GOP851963 GEQ851962:GET851963 FUU851962:FUX851963 FKY851962:FLB851963 FBC851962:FBF851963 ERG851962:ERJ851963 EHK851962:EHN851963 DXO851962:DXR851963 DNS851962:DNV851963 DDW851962:DDZ851963 CUA851962:CUD851963 CKE851962:CKH851963 CAI851962:CAL851963 BQM851962:BQP851963 BGQ851962:BGT851963 AWU851962:AWX851963 AMY851962:ANB851963 ADC851962:ADF851963 TG851962:TJ851963 JK851962:JN851963 WVW786426:WVZ786427 WMA786426:WMD786427 WCE786426:WCH786427 VSI786426:VSL786427 VIM786426:VIP786427 UYQ786426:UYT786427 UOU786426:UOX786427 UEY786426:UFB786427 TVC786426:TVF786427 TLG786426:TLJ786427 TBK786426:TBN786427 SRO786426:SRR786427 SHS786426:SHV786427 RXW786426:RXZ786427 ROA786426:ROD786427 REE786426:REH786427 QUI786426:QUL786427 QKM786426:QKP786427 QAQ786426:QAT786427 PQU786426:PQX786427 PGY786426:PHB786427 OXC786426:OXF786427 ONG786426:ONJ786427 ODK786426:ODN786427 NTO786426:NTR786427 NJS786426:NJV786427 MZW786426:MZZ786427 MQA786426:MQD786427 MGE786426:MGH786427 LWI786426:LWL786427 LMM786426:LMP786427 LCQ786426:LCT786427 KSU786426:KSX786427 KIY786426:KJB786427 JZC786426:JZF786427 JPG786426:JPJ786427 JFK786426:JFN786427 IVO786426:IVR786427 ILS786426:ILV786427 IBW786426:IBZ786427 HSA786426:HSD786427 HIE786426:HIH786427 GYI786426:GYL786427 GOM786426:GOP786427 GEQ786426:GET786427 FUU786426:FUX786427 FKY786426:FLB786427 FBC786426:FBF786427 ERG786426:ERJ786427 EHK786426:EHN786427 DXO786426:DXR786427 DNS786426:DNV786427 DDW786426:DDZ786427 CUA786426:CUD786427 CKE786426:CKH786427 CAI786426:CAL786427 BQM786426:BQP786427 BGQ786426:BGT786427 AWU786426:AWX786427 AMY786426:ANB786427 ADC786426:ADF786427 TG786426:TJ786427 JK786426:JN786427 WVW720890:WVZ720891 WMA720890:WMD720891 WCE720890:WCH720891 VSI720890:VSL720891 VIM720890:VIP720891 UYQ720890:UYT720891 UOU720890:UOX720891 UEY720890:UFB720891 TVC720890:TVF720891 TLG720890:TLJ720891 TBK720890:TBN720891 SRO720890:SRR720891 SHS720890:SHV720891 RXW720890:RXZ720891 ROA720890:ROD720891 REE720890:REH720891 QUI720890:QUL720891 QKM720890:QKP720891 QAQ720890:QAT720891 PQU720890:PQX720891 PGY720890:PHB720891 OXC720890:OXF720891 ONG720890:ONJ720891 ODK720890:ODN720891 NTO720890:NTR720891 NJS720890:NJV720891 MZW720890:MZZ720891 MQA720890:MQD720891 MGE720890:MGH720891 LWI720890:LWL720891 LMM720890:LMP720891 LCQ720890:LCT720891 KSU720890:KSX720891 KIY720890:KJB720891 JZC720890:JZF720891 JPG720890:JPJ720891 JFK720890:JFN720891 IVO720890:IVR720891 ILS720890:ILV720891 IBW720890:IBZ720891 HSA720890:HSD720891 HIE720890:HIH720891 GYI720890:GYL720891 GOM720890:GOP720891 GEQ720890:GET720891 FUU720890:FUX720891 FKY720890:FLB720891 FBC720890:FBF720891 ERG720890:ERJ720891 EHK720890:EHN720891 DXO720890:DXR720891 DNS720890:DNV720891 DDW720890:DDZ720891 CUA720890:CUD720891 CKE720890:CKH720891 CAI720890:CAL720891 BQM720890:BQP720891 BGQ720890:BGT720891 AWU720890:AWX720891 AMY720890:ANB720891 ADC720890:ADF720891 TG720890:TJ720891 JK720890:JN720891 WVW655354:WVZ655355 WMA655354:WMD655355 WCE655354:WCH655355 VSI655354:VSL655355 VIM655354:VIP655355 UYQ655354:UYT655355 UOU655354:UOX655355 UEY655354:UFB655355 TVC655354:TVF655355 TLG655354:TLJ655355 TBK655354:TBN655355 SRO655354:SRR655355 SHS655354:SHV655355 RXW655354:RXZ655355 ROA655354:ROD655355 REE655354:REH655355 QUI655354:QUL655355 QKM655354:QKP655355 QAQ655354:QAT655355 PQU655354:PQX655355 PGY655354:PHB655355 OXC655354:OXF655355 ONG655354:ONJ655355 ODK655354:ODN655355 NTO655354:NTR655355 NJS655354:NJV655355 MZW655354:MZZ655355 MQA655354:MQD655355 MGE655354:MGH655355 LWI655354:LWL655355 LMM655354:LMP655355 LCQ655354:LCT655355 KSU655354:KSX655355 KIY655354:KJB655355 JZC655354:JZF655355 JPG655354:JPJ655355 JFK655354:JFN655355 IVO655354:IVR655355 ILS655354:ILV655355 IBW655354:IBZ655355 HSA655354:HSD655355 HIE655354:HIH655355 GYI655354:GYL655355 GOM655354:GOP655355 GEQ655354:GET655355 FUU655354:FUX655355 FKY655354:FLB655355 FBC655354:FBF655355 ERG655354:ERJ655355 EHK655354:EHN655355 DXO655354:DXR655355 DNS655354:DNV655355 DDW655354:DDZ655355 CUA655354:CUD655355 CKE655354:CKH655355 CAI655354:CAL655355 BQM655354:BQP655355 BGQ655354:BGT655355 AWU655354:AWX655355 AMY655354:ANB655355 ADC655354:ADF655355 TG655354:TJ655355 JK655354:JN655355 WVW589818:WVZ589819 WMA589818:WMD589819 WCE589818:WCH589819 VSI589818:VSL589819 VIM589818:VIP589819 UYQ589818:UYT589819 UOU589818:UOX589819 UEY589818:UFB589819 TVC589818:TVF589819 TLG589818:TLJ589819 TBK589818:TBN589819 SRO589818:SRR589819 SHS589818:SHV589819 RXW589818:RXZ589819 ROA589818:ROD589819 REE589818:REH589819 QUI589818:QUL589819 QKM589818:QKP589819 QAQ589818:QAT589819 PQU589818:PQX589819 PGY589818:PHB589819 OXC589818:OXF589819 ONG589818:ONJ589819 ODK589818:ODN589819 NTO589818:NTR589819 NJS589818:NJV589819 MZW589818:MZZ589819 MQA589818:MQD589819 MGE589818:MGH589819 LWI589818:LWL589819 LMM589818:LMP589819 LCQ589818:LCT589819 KSU589818:KSX589819 KIY589818:KJB589819 JZC589818:JZF589819 JPG589818:JPJ589819 JFK589818:JFN589819 IVO589818:IVR589819 ILS589818:ILV589819 IBW589818:IBZ589819 HSA589818:HSD589819 HIE589818:HIH589819 GYI589818:GYL589819 GOM589818:GOP589819 GEQ589818:GET589819 FUU589818:FUX589819 FKY589818:FLB589819 FBC589818:FBF589819 ERG589818:ERJ589819 EHK589818:EHN589819 DXO589818:DXR589819 DNS589818:DNV589819 DDW589818:DDZ589819 CUA589818:CUD589819 CKE589818:CKH589819 CAI589818:CAL589819 BQM589818:BQP589819 BGQ589818:BGT589819 AWU589818:AWX589819 AMY589818:ANB589819 ADC589818:ADF589819 TG589818:TJ589819 JK589818:JN589819 WVW524282:WVZ524283 WMA524282:WMD524283 WCE524282:WCH524283 VSI524282:VSL524283 VIM524282:VIP524283 UYQ524282:UYT524283 UOU524282:UOX524283 UEY524282:UFB524283 TVC524282:TVF524283 TLG524282:TLJ524283 TBK524282:TBN524283 SRO524282:SRR524283 SHS524282:SHV524283 RXW524282:RXZ524283 ROA524282:ROD524283 REE524282:REH524283 QUI524282:QUL524283 QKM524282:QKP524283 QAQ524282:QAT524283 PQU524282:PQX524283 PGY524282:PHB524283 OXC524282:OXF524283 ONG524282:ONJ524283 ODK524282:ODN524283 NTO524282:NTR524283 NJS524282:NJV524283 MZW524282:MZZ524283 MQA524282:MQD524283 MGE524282:MGH524283 LWI524282:LWL524283 LMM524282:LMP524283 LCQ524282:LCT524283 KSU524282:KSX524283 KIY524282:KJB524283 JZC524282:JZF524283 JPG524282:JPJ524283 JFK524282:JFN524283 IVO524282:IVR524283 ILS524282:ILV524283 IBW524282:IBZ524283 HSA524282:HSD524283 HIE524282:HIH524283 GYI524282:GYL524283 GOM524282:GOP524283 GEQ524282:GET524283 FUU524282:FUX524283 FKY524282:FLB524283 FBC524282:FBF524283 ERG524282:ERJ524283 EHK524282:EHN524283 DXO524282:DXR524283 DNS524282:DNV524283 DDW524282:DDZ524283 CUA524282:CUD524283 CKE524282:CKH524283 CAI524282:CAL524283 BQM524282:BQP524283 BGQ524282:BGT524283 AWU524282:AWX524283 AMY524282:ANB524283 ADC524282:ADF524283 TG524282:TJ524283 JK524282:JN524283 WVW458746:WVZ458747 WMA458746:WMD458747 WCE458746:WCH458747 VSI458746:VSL458747 VIM458746:VIP458747 UYQ458746:UYT458747 UOU458746:UOX458747 UEY458746:UFB458747 TVC458746:TVF458747 TLG458746:TLJ458747 TBK458746:TBN458747 SRO458746:SRR458747 SHS458746:SHV458747 RXW458746:RXZ458747 ROA458746:ROD458747 REE458746:REH458747 QUI458746:QUL458747 QKM458746:QKP458747 QAQ458746:QAT458747 PQU458746:PQX458747 PGY458746:PHB458747 OXC458746:OXF458747 ONG458746:ONJ458747 ODK458746:ODN458747 NTO458746:NTR458747 NJS458746:NJV458747 MZW458746:MZZ458747 MQA458746:MQD458747 MGE458746:MGH458747 LWI458746:LWL458747 LMM458746:LMP458747 LCQ458746:LCT458747 KSU458746:KSX458747 KIY458746:KJB458747 JZC458746:JZF458747 JPG458746:JPJ458747 JFK458746:JFN458747 IVO458746:IVR458747 ILS458746:ILV458747 IBW458746:IBZ458747 HSA458746:HSD458747 HIE458746:HIH458747 GYI458746:GYL458747 GOM458746:GOP458747 GEQ458746:GET458747 FUU458746:FUX458747 FKY458746:FLB458747 FBC458746:FBF458747 ERG458746:ERJ458747 EHK458746:EHN458747 DXO458746:DXR458747 DNS458746:DNV458747 DDW458746:DDZ458747 CUA458746:CUD458747 CKE458746:CKH458747 CAI458746:CAL458747 BQM458746:BQP458747 BGQ458746:BGT458747 AWU458746:AWX458747 AMY458746:ANB458747 ADC458746:ADF458747 TG458746:TJ458747 JK458746:JN458747 WVW393210:WVZ393211 WMA393210:WMD393211 WCE393210:WCH393211 VSI393210:VSL393211 VIM393210:VIP393211 UYQ393210:UYT393211 UOU393210:UOX393211 UEY393210:UFB393211 TVC393210:TVF393211 TLG393210:TLJ393211 TBK393210:TBN393211 SRO393210:SRR393211 SHS393210:SHV393211 RXW393210:RXZ393211 ROA393210:ROD393211 REE393210:REH393211 QUI393210:QUL393211 QKM393210:QKP393211 QAQ393210:QAT393211 PQU393210:PQX393211 PGY393210:PHB393211 OXC393210:OXF393211 ONG393210:ONJ393211 ODK393210:ODN393211 NTO393210:NTR393211 NJS393210:NJV393211 MZW393210:MZZ393211 MQA393210:MQD393211 MGE393210:MGH393211 LWI393210:LWL393211 LMM393210:LMP393211 LCQ393210:LCT393211 KSU393210:KSX393211 KIY393210:KJB393211 JZC393210:JZF393211 JPG393210:JPJ393211 JFK393210:JFN393211 IVO393210:IVR393211 ILS393210:ILV393211 IBW393210:IBZ393211 HSA393210:HSD393211 HIE393210:HIH393211 GYI393210:GYL393211 GOM393210:GOP393211 GEQ393210:GET393211 FUU393210:FUX393211 FKY393210:FLB393211 FBC393210:FBF393211 ERG393210:ERJ393211 EHK393210:EHN393211 DXO393210:DXR393211 DNS393210:DNV393211 DDW393210:DDZ393211 CUA393210:CUD393211 CKE393210:CKH393211 CAI393210:CAL393211 BQM393210:BQP393211 BGQ393210:BGT393211 AWU393210:AWX393211 AMY393210:ANB393211 ADC393210:ADF393211 TG393210:TJ393211 JK393210:JN393211 WVW327674:WVZ327675 WMA327674:WMD327675 WCE327674:WCH327675 VSI327674:VSL327675 VIM327674:VIP327675 UYQ327674:UYT327675 UOU327674:UOX327675 UEY327674:UFB327675 TVC327674:TVF327675 TLG327674:TLJ327675 TBK327674:TBN327675 SRO327674:SRR327675 SHS327674:SHV327675 RXW327674:RXZ327675 ROA327674:ROD327675 REE327674:REH327675 QUI327674:QUL327675 QKM327674:QKP327675 QAQ327674:QAT327675 PQU327674:PQX327675 PGY327674:PHB327675 OXC327674:OXF327675 ONG327674:ONJ327675 ODK327674:ODN327675 NTO327674:NTR327675 NJS327674:NJV327675 MZW327674:MZZ327675 MQA327674:MQD327675 MGE327674:MGH327675 LWI327674:LWL327675 LMM327674:LMP327675 LCQ327674:LCT327675 KSU327674:KSX327675 KIY327674:KJB327675 JZC327674:JZF327675 JPG327674:JPJ327675 JFK327674:JFN327675 IVO327674:IVR327675 ILS327674:ILV327675 IBW327674:IBZ327675 HSA327674:HSD327675 HIE327674:HIH327675 GYI327674:GYL327675 GOM327674:GOP327675 GEQ327674:GET327675 FUU327674:FUX327675 FKY327674:FLB327675 FBC327674:FBF327675 ERG327674:ERJ327675 EHK327674:EHN327675 DXO327674:DXR327675 DNS327674:DNV327675 DDW327674:DDZ327675 CUA327674:CUD327675 CKE327674:CKH327675 CAI327674:CAL327675 BQM327674:BQP327675 BGQ327674:BGT327675 AWU327674:AWX327675 AMY327674:ANB327675 ADC327674:ADF327675 TG327674:TJ327675 JK327674:JN327675 WVW262138:WVZ262139 WMA262138:WMD262139 WCE262138:WCH262139 VSI262138:VSL262139 VIM262138:VIP262139 UYQ262138:UYT262139 UOU262138:UOX262139 UEY262138:UFB262139 TVC262138:TVF262139 TLG262138:TLJ262139 TBK262138:TBN262139 SRO262138:SRR262139 SHS262138:SHV262139 RXW262138:RXZ262139 ROA262138:ROD262139 REE262138:REH262139 QUI262138:QUL262139 QKM262138:QKP262139 QAQ262138:QAT262139 PQU262138:PQX262139 PGY262138:PHB262139 OXC262138:OXF262139 ONG262138:ONJ262139 ODK262138:ODN262139 NTO262138:NTR262139 NJS262138:NJV262139 MZW262138:MZZ262139 MQA262138:MQD262139 MGE262138:MGH262139 LWI262138:LWL262139 LMM262138:LMP262139 LCQ262138:LCT262139 KSU262138:KSX262139 KIY262138:KJB262139 JZC262138:JZF262139 JPG262138:JPJ262139 JFK262138:JFN262139 IVO262138:IVR262139 ILS262138:ILV262139 IBW262138:IBZ262139 HSA262138:HSD262139 HIE262138:HIH262139 GYI262138:GYL262139 GOM262138:GOP262139 GEQ262138:GET262139 FUU262138:FUX262139 FKY262138:FLB262139 FBC262138:FBF262139 ERG262138:ERJ262139 EHK262138:EHN262139 DXO262138:DXR262139 DNS262138:DNV262139 DDW262138:DDZ262139 CUA262138:CUD262139 CKE262138:CKH262139 CAI262138:CAL262139 BQM262138:BQP262139 BGQ262138:BGT262139 AWU262138:AWX262139 AMY262138:ANB262139 ADC262138:ADF262139 TG262138:TJ262139 JK262138:JN262139 WVW196602:WVZ196603 WMA196602:WMD196603 WCE196602:WCH196603 VSI196602:VSL196603 VIM196602:VIP196603 UYQ196602:UYT196603 UOU196602:UOX196603 UEY196602:UFB196603 TVC196602:TVF196603 TLG196602:TLJ196603 TBK196602:TBN196603 SRO196602:SRR196603 SHS196602:SHV196603 RXW196602:RXZ196603 ROA196602:ROD196603 REE196602:REH196603 QUI196602:QUL196603 QKM196602:QKP196603 QAQ196602:QAT196603 PQU196602:PQX196603 PGY196602:PHB196603 OXC196602:OXF196603 ONG196602:ONJ196603 ODK196602:ODN196603 NTO196602:NTR196603 NJS196602:NJV196603 MZW196602:MZZ196603 MQA196602:MQD196603 MGE196602:MGH196603 LWI196602:LWL196603 LMM196602:LMP196603 LCQ196602:LCT196603 KSU196602:KSX196603 KIY196602:KJB196603 JZC196602:JZF196603 JPG196602:JPJ196603 JFK196602:JFN196603 IVO196602:IVR196603 ILS196602:ILV196603 IBW196602:IBZ196603 HSA196602:HSD196603 HIE196602:HIH196603 GYI196602:GYL196603 GOM196602:GOP196603 GEQ196602:GET196603 FUU196602:FUX196603 FKY196602:FLB196603 FBC196602:FBF196603 ERG196602:ERJ196603 EHK196602:EHN196603 DXO196602:DXR196603 DNS196602:DNV196603 DDW196602:DDZ196603 CUA196602:CUD196603 CKE196602:CKH196603 CAI196602:CAL196603 BQM196602:BQP196603 BGQ196602:BGT196603 AWU196602:AWX196603 AMY196602:ANB196603 ADC196602:ADF196603 TG196602:TJ196603 JK196602:JN196603 WVW131066:WVZ131067 WMA131066:WMD131067 WCE131066:WCH131067 VSI131066:VSL131067 VIM131066:VIP131067 UYQ131066:UYT131067 UOU131066:UOX131067 UEY131066:UFB131067 TVC131066:TVF131067 TLG131066:TLJ131067 TBK131066:TBN131067 SRO131066:SRR131067 SHS131066:SHV131067 RXW131066:RXZ131067 ROA131066:ROD131067 REE131066:REH131067 QUI131066:QUL131067 QKM131066:QKP131067 QAQ131066:QAT131067 PQU131066:PQX131067 PGY131066:PHB131067 OXC131066:OXF131067 ONG131066:ONJ131067 ODK131066:ODN131067 NTO131066:NTR131067 NJS131066:NJV131067 MZW131066:MZZ131067 MQA131066:MQD131067 MGE131066:MGH131067 LWI131066:LWL131067 LMM131066:LMP131067 LCQ131066:LCT131067 KSU131066:KSX131067 KIY131066:KJB131067 JZC131066:JZF131067 JPG131066:JPJ131067 JFK131066:JFN131067 IVO131066:IVR131067 ILS131066:ILV131067 IBW131066:IBZ131067 HSA131066:HSD131067 HIE131066:HIH131067 GYI131066:GYL131067 GOM131066:GOP131067 GEQ131066:GET131067 FUU131066:FUX131067 FKY131066:FLB131067 FBC131066:FBF131067 ERG131066:ERJ131067 EHK131066:EHN131067 DXO131066:DXR131067 DNS131066:DNV131067 DDW131066:DDZ131067 CUA131066:CUD131067 CKE131066:CKH131067 CAI131066:CAL131067 BQM131066:BQP131067 BGQ131066:BGT131067 AWU131066:AWX131067 AMY131066:ANB131067 ADC131066:ADF131067 TG131066:TJ131067 JK131066:JN131067 WMA983034:WMD983035 WVW65530:WVZ65531 WMA65530:WMD65531 WCE65530:WCH65531 VSI65530:VSL65531 VIM65530:VIP65531 UYQ65530:UYT65531 UOU65530:UOX65531 UEY65530:UFB65531 TVC65530:TVF65531 TLG65530:TLJ65531 TBK65530:TBN65531 SRO65530:SRR65531 SHS65530:SHV65531 RXW65530:RXZ65531 ROA65530:ROD65531 REE65530:REH65531 QUI65530:QUL65531 QKM65530:QKP65531 QAQ65530:QAT65531 PQU65530:PQX65531 PGY65530:PHB65531 OXC65530:OXF65531 ONG65530:ONJ65531 ODK65530:ODN65531 NTO65530:NTR65531 NJS65530:NJV65531 MZW65530:MZZ65531 MQA65530:MQD65531 MGE65530:MGH65531 LWI65530:LWL65531 LMM65530:LMP65531 LCQ65530:LCT65531 KSU65530:KSX65531 KIY65530:KJB65531 JZC65530:JZF65531 JPG65530:JPJ65531 JFK65530:JFN65531 IVO65530:IVR65531 ILS65530:ILV65531 IBW65530:IBZ65531 HSA65530:HSD65531 HIE65530:HIH65531 GYI65530:GYL65531 GOM65530:GOP65531 GEQ65530:GET65531 FUU65530:FUX65531 FKY65530:FLB65531 FBC65530:FBF65531 ERG65530:ERJ65531 EHK65530:EHN65531 DXO65530:DXR65531 DNS65530:DNV65531 DDW65530:DDZ65531 CUA65530:CUD65531 CKE65530:CKH65531 CAI65530:CAL65531 BQM65530:BQP65531 BGQ65530:BGT65531 AWU65530:AWX65531 AMY65530:ANB65531 ADC65530:ADF65531 TG65530:TJ65531 JK65530:JN65531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24:Q786425 R786426:R786427 G720888:Q720889 R720890:R720891 G655352:Q655353 R655354:R655355 G589816:Q589817 R589818:R589819 G524280:Q524281 R524282:R524283 G458744:Q458745 R458746:R458747 G393208:Q393209 R393210:R393211 G327672:Q327673 R327674:R327675 G262136:Q262137 R262138:R262139 G196600:Q196601 R196602:R196603 G131064:Q131065 R131066:R131067 G65528:Q65529 R65530:R65531 G983032:Q983033 R983034:R983035 G917496:Q917497 R917498:R917499 G851960:Q851961 R851962:R851963 E851960:E851961 F851962:F851963 E917496:E917497 F917498:F917499 E983032:E983033 F983034:F983035 E65528:E65529 F65530:F65531 E131064:E131065 F131066:F131067 E196600:E196601 F196602:F196603 E262136:E262137 F262138:F262139 E327672:E327673 F327674:F327675 E393208:E393209 F393210:F393211 E458744:E458745 F458746:F458747 E524280:E524281 F524282:F524283 E589816:E589817 F589818:F589819 E655352:E655353 F655354:F655355 E720888:E720889 F720890:F720891 E786424:E786425 F786426:F786427" xr:uid="{6292A1BF-6B63-44A2-9DDA-67EA2EEAE108}">
      <formula1>#REF!</formula1>
    </dataValidation>
  </dataValidations>
  <pageMargins left="0.25" right="0.25" top="0.75" bottom="0.75" header="0.3" footer="0.3"/>
  <pageSetup paperSize="9" scale="4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BFCBB-9879-47E7-8460-5CFA9C09EA66}">
  <sheetPr>
    <tabColor rgb="FFD9ECFF"/>
    <pageSetUpPr fitToPage="1"/>
  </sheetPr>
  <dimension ref="B1:V63"/>
  <sheetViews>
    <sheetView showGridLines="0" zoomScaleNormal="100" workbookViewId="0">
      <selection activeCell="H23" sqref="H23"/>
    </sheetView>
  </sheetViews>
  <sheetFormatPr baseColWidth="10" defaultRowHeight="18.75" customHeight="1" x14ac:dyDescent="0.25"/>
  <cols>
    <col min="1" max="1" width="3.6640625" style="104" customWidth="1"/>
    <col min="2" max="2" width="2.5546875" style="104" customWidth="1"/>
    <col min="3" max="3" width="9.109375" style="104" customWidth="1"/>
    <col min="4" max="4" width="16" style="104" customWidth="1"/>
    <col min="5" max="5" width="62.33203125" style="104" customWidth="1"/>
    <col min="6" max="6" width="2.5546875" style="105" customWidth="1"/>
    <col min="7" max="7" width="12" style="104" customWidth="1"/>
    <col min="8" max="16" width="9.6640625" style="105" customWidth="1"/>
    <col min="17" max="17" width="2" style="105" customWidth="1"/>
    <col min="18" max="18" width="75.44140625" style="105" customWidth="1"/>
    <col min="19" max="19" width="2.6640625" style="104" customWidth="1"/>
    <col min="20" max="267" width="11.44140625" style="104"/>
    <col min="268" max="269" width="3.6640625" style="104" customWidth="1"/>
    <col min="270" max="270" width="25" style="104" customWidth="1"/>
    <col min="271" max="271" width="34" style="104" customWidth="1"/>
    <col min="272" max="272" width="4.5546875" style="104" bestFit="1" customWidth="1"/>
    <col min="273" max="273" width="20.6640625" style="104" customWidth="1"/>
    <col min="274" max="274" width="20.44140625" style="104" customWidth="1"/>
    <col min="275" max="275" width="3.6640625" style="104" customWidth="1"/>
    <col min="276" max="523" width="11.44140625" style="104"/>
    <col min="524" max="525" width="3.6640625" style="104" customWidth="1"/>
    <col min="526" max="526" width="25" style="104" customWidth="1"/>
    <col min="527" max="527" width="34" style="104" customWidth="1"/>
    <col min="528" max="528" width="4.5546875" style="104" bestFit="1" customWidth="1"/>
    <col min="529" max="529" width="20.6640625" style="104" customWidth="1"/>
    <col min="530" max="530" width="20.44140625" style="104" customWidth="1"/>
    <col min="531" max="531" width="3.6640625" style="104" customWidth="1"/>
    <col min="532" max="779" width="11.44140625" style="104"/>
    <col min="780" max="781" width="3.6640625" style="104" customWidth="1"/>
    <col min="782" max="782" width="25" style="104" customWidth="1"/>
    <col min="783" max="783" width="34" style="104" customWidth="1"/>
    <col min="784" max="784" width="4.5546875" style="104" bestFit="1" customWidth="1"/>
    <col min="785" max="785" width="20.6640625" style="104" customWidth="1"/>
    <col min="786" max="786" width="20.44140625" style="104" customWidth="1"/>
    <col min="787" max="787" width="3.6640625" style="104" customWidth="1"/>
    <col min="788" max="1035" width="11.44140625" style="104"/>
    <col min="1036" max="1037" width="3.6640625" style="104" customWidth="1"/>
    <col min="1038" max="1038" width="25" style="104" customWidth="1"/>
    <col min="1039" max="1039" width="34" style="104" customWidth="1"/>
    <col min="1040" max="1040" width="4.5546875" style="104" bestFit="1" customWidth="1"/>
    <col min="1041" max="1041" width="20.6640625" style="104" customWidth="1"/>
    <col min="1042" max="1042" width="20.44140625" style="104" customWidth="1"/>
    <col min="1043" max="1043" width="3.6640625" style="104" customWidth="1"/>
    <col min="1044" max="1291" width="11.44140625" style="104"/>
    <col min="1292" max="1293" width="3.6640625" style="104" customWidth="1"/>
    <col min="1294" max="1294" width="25" style="104" customWidth="1"/>
    <col min="1295" max="1295" width="34" style="104" customWidth="1"/>
    <col min="1296" max="1296" width="4.5546875" style="104" bestFit="1" customWidth="1"/>
    <col min="1297" max="1297" width="20.6640625" style="104" customWidth="1"/>
    <col min="1298" max="1298" width="20.44140625" style="104" customWidth="1"/>
    <col min="1299" max="1299" width="3.6640625" style="104" customWidth="1"/>
    <col min="1300" max="1547" width="11.44140625" style="104"/>
    <col min="1548" max="1549" width="3.6640625" style="104" customWidth="1"/>
    <col min="1550" max="1550" width="25" style="104" customWidth="1"/>
    <col min="1551" max="1551" width="34" style="104" customWidth="1"/>
    <col min="1552" max="1552" width="4.5546875" style="104" bestFit="1" customWidth="1"/>
    <col min="1553" max="1553" width="20.6640625" style="104" customWidth="1"/>
    <col min="1554" max="1554" width="20.44140625" style="104" customWidth="1"/>
    <col min="1555" max="1555" width="3.6640625" style="104" customWidth="1"/>
    <col min="1556" max="1803" width="11.44140625" style="104"/>
    <col min="1804" max="1805" width="3.6640625" style="104" customWidth="1"/>
    <col min="1806" max="1806" width="25" style="104" customWidth="1"/>
    <col min="1807" max="1807" width="34" style="104" customWidth="1"/>
    <col min="1808" max="1808" width="4.5546875" style="104" bestFit="1" customWidth="1"/>
    <col min="1809" max="1809" width="20.6640625" style="104" customWidth="1"/>
    <col min="1810" max="1810" width="20.44140625" style="104" customWidth="1"/>
    <col min="1811" max="1811" width="3.6640625" style="104" customWidth="1"/>
    <col min="1812" max="2059" width="11.44140625" style="104"/>
    <col min="2060" max="2061" width="3.6640625" style="104" customWidth="1"/>
    <col min="2062" max="2062" width="25" style="104" customWidth="1"/>
    <col min="2063" max="2063" width="34" style="104" customWidth="1"/>
    <col min="2064" max="2064" width="4.5546875" style="104" bestFit="1" customWidth="1"/>
    <col min="2065" max="2065" width="20.6640625" style="104" customWidth="1"/>
    <col min="2066" max="2066" width="20.44140625" style="104" customWidth="1"/>
    <col min="2067" max="2067" width="3.6640625" style="104" customWidth="1"/>
    <col min="2068" max="2315" width="11.44140625" style="104"/>
    <col min="2316" max="2317" width="3.6640625" style="104" customWidth="1"/>
    <col min="2318" max="2318" width="25" style="104" customWidth="1"/>
    <col min="2319" max="2319" width="34" style="104" customWidth="1"/>
    <col min="2320" max="2320" width="4.5546875" style="104" bestFit="1" customWidth="1"/>
    <col min="2321" max="2321" width="20.6640625" style="104" customWidth="1"/>
    <col min="2322" max="2322" width="20.44140625" style="104" customWidth="1"/>
    <col min="2323" max="2323" width="3.6640625" style="104" customWidth="1"/>
    <col min="2324" max="2571" width="11.44140625" style="104"/>
    <col min="2572" max="2573" width="3.6640625" style="104" customWidth="1"/>
    <col min="2574" max="2574" width="25" style="104" customWidth="1"/>
    <col min="2575" max="2575" width="34" style="104" customWidth="1"/>
    <col min="2576" max="2576" width="4.5546875" style="104" bestFit="1" customWidth="1"/>
    <col min="2577" max="2577" width="20.6640625" style="104" customWidth="1"/>
    <col min="2578" max="2578" width="20.44140625" style="104" customWidth="1"/>
    <col min="2579" max="2579" width="3.6640625" style="104" customWidth="1"/>
    <col min="2580" max="2827" width="11.44140625" style="104"/>
    <col min="2828" max="2829" width="3.6640625" style="104" customWidth="1"/>
    <col min="2830" max="2830" width="25" style="104" customWidth="1"/>
    <col min="2831" max="2831" width="34" style="104" customWidth="1"/>
    <col min="2832" max="2832" width="4.5546875" style="104" bestFit="1" customWidth="1"/>
    <col min="2833" max="2833" width="20.6640625" style="104" customWidth="1"/>
    <col min="2834" max="2834" width="20.44140625" style="104" customWidth="1"/>
    <col min="2835" max="2835" width="3.6640625" style="104" customWidth="1"/>
    <col min="2836" max="3083" width="11.44140625" style="104"/>
    <col min="3084" max="3085" width="3.6640625" style="104" customWidth="1"/>
    <col min="3086" max="3086" width="25" style="104" customWidth="1"/>
    <col min="3087" max="3087" width="34" style="104" customWidth="1"/>
    <col min="3088" max="3088" width="4.5546875" style="104" bestFit="1" customWidth="1"/>
    <col min="3089" max="3089" width="20.6640625" style="104" customWidth="1"/>
    <col min="3090" max="3090" width="20.44140625" style="104" customWidth="1"/>
    <col min="3091" max="3091" width="3.6640625" style="104" customWidth="1"/>
    <col min="3092" max="3339" width="11.44140625" style="104"/>
    <col min="3340" max="3341" width="3.6640625" style="104" customWidth="1"/>
    <col min="3342" max="3342" width="25" style="104" customWidth="1"/>
    <col min="3343" max="3343" width="34" style="104" customWidth="1"/>
    <col min="3344" max="3344" width="4.5546875" style="104" bestFit="1" customWidth="1"/>
    <col min="3345" max="3345" width="20.6640625" style="104" customWidth="1"/>
    <col min="3346" max="3346" width="20.44140625" style="104" customWidth="1"/>
    <col min="3347" max="3347" width="3.6640625" style="104" customWidth="1"/>
    <col min="3348" max="3595" width="11.44140625" style="104"/>
    <col min="3596" max="3597" width="3.6640625" style="104" customWidth="1"/>
    <col min="3598" max="3598" width="25" style="104" customWidth="1"/>
    <col min="3599" max="3599" width="34" style="104" customWidth="1"/>
    <col min="3600" max="3600" width="4.5546875" style="104" bestFit="1" customWidth="1"/>
    <col min="3601" max="3601" width="20.6640625" style="104" customWidth="1"/>
    <col min="3602" max="3602" width="20.44140625" style="104" customWidth="1"/>
    <col min="3603" max="3603" width="3.6640625" style="104" customWidth="1"/>
    <col min="3604" max="3851" width="11.44140625" style="104"/>
    <col min="3852" max="3853" width="3.6640625" style="104" customWidth="1"/>
    <col min="3854" max="3854" width="25" style="104" customWidth="1"/>
    <col min="3855" max="3855" width="34" style="104" customWidth="1"/>
    <col min="3856" max="3856" width="4.5546875" style="104" bestFit="1" customWidth="1"/>
    <col min="3857" max="3857" width="20.6640625" style="104" customWidth="1"/>
    <col min="3858" max="3858" width="20.44140625" style="104" customWidth="1"/>
    <col min="3859" max="3859" width="3.6640625" style="104" customWidth="1"/>
    <col min="3860" max="4107" width="11.44140625" style="104"/>
    <col min="4108" max="4109" width="3.6640625" style="104" customWidth="1"/>
    <col min="4110" max="4110" width="25" style="104" customWidth="1"/>
    <col min="4111" max="4111" width="34" style="104" customWidth="1"/>
    <col min="4112" max="4112" width="4.5546875" style="104" bestFit="1" customWidth="1"/>
    <col min="4113" max="4113" width="20.6640625" style="104" customWidth="1"/>
    <col min="4114" max="4114" width="20.44140625" style="104" customWidth="1"/>
    <col min="4115" max="4115" width="3.6640625" style="104" customWidth="1"/>
    <col min="4116" max="4363" width="11.44140625" style="104"/>
    <col min="4364" max="4365" width="3.6640625" style="104" customWidth="1"/>
    <col min="4366" max="4366" width="25" style="104" customWidth="1"/>
    <col min="4367" max="4367" width="34" style="104" customWidth="1"/>
    <col min="4368" max="4368" width="4.5546875" style="104" bestFit="1" customWidth="1"/>
    <col min="4369" max="4369" width="20.6640625" style="104" customWidth="1"/>
    <col min="4370" max="4370" width="20.44140625" style="104" customWidth="1"/>
    <col min="4371" max="4371" width="3.6640625" style="104" customWidth="1"/>
    <col min="4372" max="4619" width="11.44140625" style="104"/>
    <col min="4620" max="4621" width="3.6640625" style="104" customWidth="1"/>
    <col min="4622" max="4622" width="25" style="104" customWidth="1"/>
    <col min="4623" max="4623" width="34" style="104" customWidth="1"/>
    <col min="4624" max="4624" width="4.5546875" style="104" bestFit="1" customWidth="1"/>
    <col min="4625" max="4625" width="20.6640625" style="104" customWidth="1"/>
    <col min="4626" max="4626" width="20.44140625" style="104" customWidth="1"/>
    <col min="4627" max="4627" width="3.6640625" style="104" customWidth="1"/>
    <col min="4628" max="4875" width="11.44140625" style="104"/>
    <col min="4876" max="4877" width="3.6640625" style="104" customWidth="1"/>
    <col min="4878" max="4878" width="25" style="104" customWidth="1"/>
    <col min="4879" max="4879" width="34" style="104" customWidth="1"/>
    <col min="4880" max="4880" width="4.5546875" style="104" bestFit="1" customWidth="1"/>
    <col min="4881" max="4881" width="20.6640625" style="104" customWidth="1"/>
    <col min="4882" max="4882" width="20.44140625" style="104" customWidth="1"/>
    <col min="4883" max="4883" width="3.6640625" style="104" customWidth="1"/>
    <col min="4884" max="5131" width="11.44140625" style="104"/>
    <col min="5132" max="5133" width="3.6640625" style="104" customWidth="1"/>
    <col min="5134" max="5134" width="25" style="104" customWidth="1"/>
    <col min="5135" max="5135" width="34" style="104" customWidth="1"/>
    <col min="5136" max="5136" width="4.5546875" style="104" bestFit="1" customWidth="1"/>
    <col min="5137" max="5137" width="20.6640625" style="104" customWidth="1"/>
    <col min="5138" max="5138" width="20.44140625" style="104" customWidth="1"/>
    <col min="5139" max="5139" width="3.6640625" style="104" customWidth="1"/>
    <col min="5140" max="5387" width="11.44140625" style="104"/>
    <col min="5388" max="5389" width="3.6640625" style="104" customWidth="1"/>
    <col min="5390" max="5390" width="25" style="104" customWidth="1"/>
    <col min="5391" max="5391" width="34" style="104" customWidth="1"/>
    <col min="5392" max="5392" width="4.5546875" style="104" bestFit="1" customWidth="1"/>
    <col min="5393" max="5393" width="20.6640625" style="104" customWidth="1"/>
    <col min="5394" max="5394" width="20.44140625" style="104" customWidth="1"/>
    <col min="5395" max="5395" width="3.6640625" style="104" customWidth="1"/>
    <col min="5396" max="5643" width="11.44140625" style="104"/>
    <col min="5644" max="5645" width="3.6640625" style="104" customWidth="1"/>
    <col min="5646" max="5646" width="25" style="104" customWidth="1"/>
    <col min="5647" max="5647" width="34" style="104" customWidth="1"/>
    <col min="5648" max="5648" width="4.5546875" style="104" bestFit="1" customWidth="1"/>
    <col min="5649" max="5649" width="20.6640625" style="104" customWidth="1"/>
    <col min="5650" max="5650" width="20.44140625" style="104" customWidth="1"/>
    <col min="5651" max="5651" width="3.6640625" style="104" customWidth="1"/>
    <col min="5652" max="5899" width="11.44140625" style="104"/>
    <col min="5900" max="5901" width="3.6640625" style="104" customWidth="1"/>
    <col min="5902" max="5902" width="25" style="104" customWidth="1"/>
    <col min="5903" max="5903" width="34" style="104" customWidth="1"/>
    <col min="5904" max="5904" width="4.5546875" style="104" bestFit="1" customWidth="1"/>
    <col min="5905" max="5905" width="20.6640625" style="104" customWidth="1"/>
    <col min="5906" max="5906" width="20.44140625" style="104" customWidth="1"/>
    <col min="5907" max="5907" width="3.6640625" style="104" customWidth="1"/>
    <col min="5908" max="6155" width="11.44140625" style="104"/>
    <col min="6156" max="6157" width="3.6640625" style="104" customWidth="1"/>
    <col min="6158" max="6158" width="25" style="104" customWidth="1"/>
    <col min="6159" max="6159" width="34" style="104" customWidth="1"/>
    <col min="6160" max="6160" width="4.5546875" style="104" bestFit="1" customWidth="1"/>
    <col min="6161" max="6161" width="20.6640625" style="104" customWidth="1"/>
    <col min="6162" max="6162" width="20.44140625" style="104" customWidth="1"/>
    <col min="6163" max="6163" width="3.6640625" style="104" customWidth="1"/>
    <col min="6164" max="6411" width="11.44140625" style="104"/>
    <col min="6412" max="6413" width="3.6640625" style="104" customWidth="1"/>
    <col min="6414" max="6414" width="25" style="104" customWidth="1"/>
    <col min="6415" max="6415" width="34" style="104" customWidth="1"/>
    <col min="6416" max="6416" width="4.5546875" style="104" bestFit="1" customWidth="1"/>
    <col min="6417" max="6417" width="20.6640625" style="104" customWidth="1"/>
    <col min="6418" max="6418" width="20.44140625" style="104" customWidth="1"/>
    <col min="6419" max="6419" width="3.6640625" style="104" customWidth="1"/>
    <col min="6420" max="6667" width="11.44140625" style="104"/>
    <col min="6668" max="6669" width="3.6640625" style="104" customWidth="1"/>
    <col min="6670" max="6670" width="25" style="104" customWidth="1"/>
    <col min="6671" max="6671" width="34" style="104" customWidth="1"/>
    <col min="6672" max="6672" width="4.5546875" style="104" bestFit="1" customWidth="1"/>
    <col min="6673" max="6673" width="20.6640625" style="104" customWidth="1"/>
    <col min="6674" max="6674" width="20.44140625" style="104" customWidth="1"/>
    <col min="6675" max="6675" width="3.6640625" style="104" customWidth="1"/>
    <col min="6676" max="6923" width="11.44140625" style="104"/>
    <col min="6924" max="6925" width="3.6640625" style="104" customWidth="1"/>
    <col min="6926" max="6926" width="25" style="104" customWidth="1"/>
    <col min="6927" max="6927" width="34" style="104" customWidth="1"/>
    <col min="6928" max="6928" width="4.5546875" style="104" bestFit="1" customWidth="1"/>
    <col min="6929" max="6929" width="20.6640625" style="104" customWidth="1"/>
    <col min="6930" max="6930" width="20.44140625" style="104" customWidth="1"/>
    <col min="6931" max="6931" width="3.6640625" style="104" customWidth="1"/>
    <col min="6932" max="7179" width="11.44140625" style="104"/>
    <col min="7180" max="7181" width="3.6640625" style="104" customWidth="1"/>
    <col min="7182" max="7182" width="25" style="104" customWidth="1"/>
    <col min="7183" max="7183" width="34" style="104" customWidth="1"/>
    <col min="7184" max="7184" width="4.5546875" style="104" bestFit="1" customWidth="1"/>
    <col min="7185" max="7185" width="20.6640625" style="104" customWidth="1"/>
    <col min="7186" max="7186" width="20.44140625" style="104" customWidth="1"/>
    <col min="7187" max="7187" width="3.6640625" style="104" customWidth="1"/>
    <col min="7188" max="7435" width="11.44140625" style="104"/>
    <col min="7436" max="7437" width="3.6640625" style="104" customWidth="1"/>
    <col min="7438" max="7438" width="25" style="104" customWidth="1"/>
    <col min="7439" max="7439" width="34" style="104" customWidth="1"/>
    <col min="7440" max="7440" width="4.5546875" style="104" bestFit="1" customWidth="1"/>
    <col min="7441" max="7441" width="20.6640625" style="104" customWidth="1"/>
    <col min="7442" max="7442" width="20.44140625" style="104" customWidth="1"/>
    <col min="7443" max="7443" width="3.6640625" style="104" customWidth="1"/>
    <col min="7444" max="7691" width="11.44140625" style="104"/>
    <col min="7692" max="7693" width="3.6640625" style="104" customWidth="1"/>
    <col min="7694" max="7694" width="25" style="104" customWidth="1"/>
    <col min="7695" max="7695" width="34" style="104" customWidth="1"/>
    <col min="7696" max="7696" width="4.5546875" style="104" bestFit="1" customWidth="1"/>
    <col min="7697" max="7697" width="20.6640625" style="104" customWidth="1"/>
    <col min="7698" max="7698" width="20.44140625" style="104" customWidth="1"/>
    <col min="7699" max="7699" width="3.6640625" style="104" customWidth="1"/>
    <col min="7700" max="7947" width="11.44140625" style="104"/>
    <col min="7948" max="7949" width="3.6640625" style="104" customWidth="1"/>
    <col min="7950" max="7950" width="25" style="104" customWidth="1"/>
    <col min="7951" max="7951" width="34" style="104" customWidth="1"/>
    <col min="7952" max="7952" width="4.5546875" style="104" bestFit="1" customWidth="1"/>
    <col min="7953" max="7953" width="20.6640625" style="104" customWidth="1"/>
    <col min="7954" max="7954" width="20.44140625" style="104" customWidth="1"/>
    <col min="7955" max="7955" width="3.6640625" style="104" customWidth="1"/>
    <col min="7956" max="8203" width="11.44140625" style="104"/>
    <col min="8204" max="8205" width="3.6640625" style="104" customWidth="1"/>
    <col min="8206" max="8206" width="25" style="104" customWidth="1"/>
    <col min="8207" max="8207" width="34" style="104" customWidth="1"/>
    <col min="8208" max="8208" width="4.5546875" style="104" bestFit="1" customWidth="1"/>
    <col min="8209" max="8209" width="20.6640625" style="104" customWidth="1"/>
    <col min="8210" max="8210" width="20.44140625" style="104" customWidth="1"/>
    <col min="8211" max="8211" width="3.6640625" style="104" customWidth="1"/>
    <col min="8212" max="8459" width="11.44140625" style="104"/>
    <col min="8460" max="8461" width="3.6640625" style="104" customWidth="1"/>
    <col min="8462" max="8462" width="25" style="104" customWidth="1"/>
    <col min="8463" max="8463" width="34" style="104" customWidth="1"/>
    <col min="8464" max="8464" width="4.5546875" style="104" bestFit="1" customWidth="1"/>
    <col min="8465" max="8465" width="20.6640625" style="104" customWidth="1"/>
    <col min="8466" max="8466" width="20.44140625" style="104" customWidth="1"/>
    <col min="8467" max="8467" width="3.6640625" style="104" customWidth="1"/>
    <col min="8468" max="8715" width="11.44140625" style="104"/>
    <col min="8716" max="8717" width="3.6640625" style="104" customWidth="1"/>
    <col min="8718" max="8718" width="25" style="104" customWidth="1"/>
    <col min="8719" max="8719" width="34" style="104" customWidth="1"/>
    <col min="8720" max="8720" width="4.5546875" style="104" bestFit="1" customWidth="1"/>
    <col min="8721" max="8721" width="20.6640625" style="104" customWidth="1"/>
    <col min="8722" max="8722" width="20.44140625" style="104" customWidth="1"/>
    <col min="8723" max="8723" width="3.6640625" style="104" customWidth="1"/>
    <col min="8724" max="8971" width="11.44140625" style="104"/>
    <col min="8972" max="8973" width="3.6640625" style="104" customWidth="1"/>
    <col min="8974" max="8974" width="25" style="104" customWidth="1"/>
    <col min="8975" max="8975" width="34" style="104" customWidth="1"/>
    <col min="8976" max="8976" width="4.5546875" style="104" bestFit="1" customWidth="1"/>
    <col min="8977" max="8977" width="20.6640625" style="104" customWidth="1"/>
    <col min="8978" max="8978" width="20.44140625" style="104" customWidth="1"/>
    <col min="8979" max="8979" width="3.6640625" style="104" customWidth="1"/>
    <col min="8980" max="9227" width="11.44140625" style="104"/>
    <col min="9228" max="9229" width="3.6640625" style="104" customWidth="1"/>
    <col min="9230" max="9230" width="25" style="104" customWidth="1"/>
    <col min="9231" max="9231" width="34" style="104" customWidth="1"/>
    <col min="9232" max="9232" width="4.5546875" style="104" bestFit="1" customWidth="1"/>
    <col min="9233" max="9233" width="20.6640625" style="104" customWidth="1"/>
    <col min="9234" max="9234" width="20.44140625" style="104" customWidth="1"/>
    <col min="9235" max="9235" width="3.6640625" style="104" customWidth="1"/>
    <col min="9236" max="9483" width="11.44140625" style="104"/>
    <col min="9484" max="9485" width="3.6640625" style="104" customWidth="1"/>
    <col min="9486" max="9486" width="25" style="104" customWidth="1"/>
    <col min="9487" max="9487" width="34" style="104" customWidth="1"/>
    <col min="9488" max="9488" width="4.5546875" style="104" bestFit="1" customWidth="1"/>
    <col min="9489" max="9489" width="20.6640625" style="104" customWidth="1"/>
    <col min="9490" max="9490" width="20.44140625" style="104" customWidth="1"/>
    <col min="9491" max="9491" width="3.6640625" style="104" customWidth="1"/>
    <col min="9492" max="9739" width="11.44140625" style="104"/>
    <col min="9740" max="9741" width="3.6640625" style="104" customWidth="1"/>
    <col min="9742" max="9742" width="25" style="104" customWidth="1"/>
    <col min="9743" max="9743" width="34" style="104" customWidth="1"/>
    <col min="9744" max="9744" width="4.5546875" style="104" bestFit="1" customWidth="1"/>
    <col min="9745" max="9745" width="20.6640625" style="104" customWidth="1"/>
    <col min="9746" max="9746" width="20.44140625" style="104" customWidth="1"/>
    <col min="9747" max="9747" width="3.6640625" style="104" customWidth="1"/>
    <col min="9748" max="9995" width="11.44140625" style="104"/>
    <col min="9996" max="9997" width="3.6640625" style="104" customWidth="1"/>
    <col min="9998" max="9998" width="25" style="104" customWidth="1"/>
    <col min="9999" max="9999" width="34" style="104" customWidth="1"/>
    <col min="10000" max="10000" width="4.5546875" style="104" bestFit="1" customWidth="1"/>
    <col min="10001" max="10001" width="20.6640625" style="104" customWidth="1"/>
    <col min="10002" max="10002" width="20.44140625" style="104" customWidth="1"/>
    <col min="10003" max="10003" width="3.6640625" style="104" customWidth="1"/>
    <col min="10004" max="10251" width="11.44140625" style="104"/>
    <col min="10252" max="10253" width="3.6640625" style="104" customWidth="1"/>
    <col min="10254" max="10254" width="25" style="104" customWidth="1"/>
    <col min="10255" max="10255" width="34" style="104" customWidth="1"/>
    <col min="10256" max="10256" width="4.5546875" style="104" bestFit="1" customWidth="1"/>
    <col min="10257" max="10257" width="20.6640625" style="104" customWidth="1"/>
    <col min="10258" max="10258" width="20.44140625" style="104" customWidth="1"/>
    <col min="10259" max="10259" width="3.6640625" style="104" customWidth="1"/>
    <col min="10260" max="10507" width="11.44140625" style="104"/>
    <col min="10508" max="10509" width="3.6640625" style="104" customWidth="1"/>
    <col min="10510" max="10510" width="25" style="104" customWidth="1"/>
    <col min="10511" max="10511" width="34" style="104" customWidth="1"/>
    <col min="10512" max="10512" width="4.5546875" style="104" bestFit="1" customWidth="1"/>
    <col min="10513" max="10513" width="20.6640625" style="104" customWidth="1"/>
    <col min="10514" max="10514" width="20.44140625" style="104" customWidth="1"/>
    <col min="10515" max="10515" width="3.6640625" style="104" customWidth="1"/>
    <col min="10516" max="10763" width="11.44140625" style="104"/>
    <col min="10764" max="10765" width="3.6640625" style="104" customWidth="1"/>
    <col min="10766" max="10766" width="25" style="104" customWidth="1"/>
    <col min="10767" max="10767" width="34" style="104" customWidth="1"/>
    <col min="10768" max="10768" width="4.5546875" style="104" bestFit="1" customWidth="1"/>
    <col min="10769" max="10769" width="20.6640625" style="104" customWidth="1"/>
    <col min="10770" max="10770" width="20.44140625" style="104" customWidth="1"/>
    <col min="10771" max="10771" width="3.6640625" style="104" customWidth="1"/>
    <col min="10772" max="11019" width="11.44140625" style="104"/>
    <col min="11020" max="11021" width="3.6640625" style="104" customWidth="1"/>
    <col min="11022" max="11022" width="25" style="104" customWidth="1"/>
    <col min="11023" max="11023" width="34" style="104" customWidth="1"/>
    <col min="11024" max="11024" width="4.5546875" style="104" bestFit="1" customWidth="1"/>
    <col min="11025" max="11025" width="20.6640625" style="104" customWidth="1"/>
    <col min="11026" max="11026" width="20.44140625" style="104" customWidth="1"/>
    <col min="11027" max="11027" width="3.6640625" style="104" customWidth="1"/>
    <col min="11028" max="11275" width="11.44140625" style="104"/>
    <col min="11276" max="11277" width="3.6640625" style="104" customWidth="1"/>
    <col min="11278" max="11278" width="25" style="104" customWidth="1"/>
    <col min="11279" max="11279" width="34" style="104" customWidth="1"/>
    <col min="11280" max="11280" width="4.5546875" style="104" bestFit="1" customWidth="1"/>
    <col min="11281" max="11281" width="20.6640625" style="104" customWidth="1"/>
    <col min="11282" max="11282" width="20.44140625" style="104" customWidth="1"/>
    <col min="11283" max="11283" width="3.6640625" style="104" customWidth="1"/>
    <col min="11284" max="11531" width="11.44140625" style="104"/>
    <col min="11532" max="11533" width="3.6640625" style="104" customWidth="1"/>
    <col min="11534" max="11534" width="25" style="104" customWidth="1"/>
    <col min="11535" max="11535" width="34" style="104" customWidth="1"/>
    <col min="11536" max="11536" width="4.5546875" style="104" bestFit="1" customWidth="1"/>
    <col min="11537" max="11537" width="20.6640625" style="104" customWidth="1"/>
    <col min="11538" max="11538" width="20.44140625" style="104" customWidth="1"/>
    <col min="11539" max="11539" width="3.6640625" style="104" customWidth="1"/>
    <col min="11540" max="11787" width="11.44140625" style="104"/>
    <col min="11788" max="11789" width="3.6640625" style="104" customWidth="1"/>
    <col min="11790" max="11790" width="25" style="104" customWidth="1"/>
    <col min="11791" max="11791" width="34" style="104" customWidth="1"/>
    <col min="11792" max="11792" width="4.5546875" style="104" bestFit="1" customWidth="1"/>
    <col min="11793" max="11793" width="20.6640625" style="104" customWidth="1"/>
    <col min="11794" max="11794" width="20.44140625" style="104" customWidth="1"/>
    <col min="11795" max="11795" width="3.6640625" style="104" customWidth="1"/>
    <col min="11796" max="12043" width="11.44140625" style="104"/>
    <col min="12044" max="12045" width="3.6640625" style="104" customWidth="1"/>
    <col min="12046" max="12046" width="25" style="104" customWidth="1"/>
    <col min="12047" max="12047" width="34" style="104" customWidth="1"/>
    <col min="12048" max="12048" width="4.5546875" style="104" bestFit="1" customWidth="1"/>
    <col min="12049" max="12049" width="20.6640625" style="104" customWidth="1"/>
    <col min="12050" max="12050" width="20.44140625" style="104" customWidth="1"/>
    <col min="12051" max="12051" width="3.6640625" style="104" customWidth="1"/>
    <col min="12052" max="12299" width="11.44140625" style="104"/>
    <col min="12300" max="12301" width="3.6640625" style="104" customWidth="1"/>
    <col min="12302" max="12302" width="25" style="104" customWidth="1"/>
    <col min="12303" max="12303" width="34" style="104" customWidth="1"/>
    <col min="12304" max="12304" width="4.5546875" style="104" bestFit="1" customWidth="1"/>
    <col min="12305" max="12305" width="20.6640625" style="104" customWidth="1"/>
    <col min="12306" max="12306" width="20.44140625" style="104" customWidth="1"/>
    <col min="12307" max="12307" width="3.6640625" style="104" customWidth="1"/>
    <col min="12308" max="12555" width="11.44140625" style="104"/>
    <col min="12556" max="12557" width="3.6640625" style="104" customWidth="1"/>
    <col min="12558" max="12558" width="25" style="104" customWidth="1"/>
    <col min="12559" max="12559" width="34" style="104" customWidth="1"/>
    <col min="12560" max="12560" width="4.5546875" style="104" bestFit="1" customWidth="1"/>
    <col min="12561" max="12561" width="20.6640625" style="104" customWidth="1"/>
    <col min="12562" max="12562" width="20.44140625" style="104" customWidth="1"/>
    <col min="12563" max="12563" width="3.6640625" style="104" customWidth="1"/>
    <col min="12564" max="12811" width="11.44140625" style="104"/>
    <col min="12812" max="12813" width="3.6640625" style="104" customWidth="1"/>
    <col min="12814" max="12814" width="25" style="104" customWidth="1"/>
    <col min="12815" max="12815" width="34" style="104" customWidth="1"/>
    <col min="12816" max="12816" width="4.5546875" style="104" bestFit="1" customWidth="1"/>
    <col min="12817" max="12817" width="20.6640625" style="104" customWidth="1"/>
    <col min="12818" max="12818" width="20.44140625" style="104" customWidth="1"/>
    <col min="12819" max="12819" width="3.6640625" style="104" customWidth="1"/>
    <col min="12820" max="13067" width="11.44140625" style="104"/>
    <col min="13068" max="13069" width="3.6640625" style="104" customWidth="1"/>
    <col min="13070" max="13070" width="25" style="104" customWidth="1"/>
    <col min="13071" max="13071" width="34" style="104" customWidth="1"/>
    <col min="13072" max="13072" width="4.5546875" style="104" bestFit="1" customWidth="1"/>
    <col min="13073" max="13073" width="20.6640625" style="104" customWidth="1"/>
    <col min="13074" max="13074" width="20.44140625" style="104" customWidth="1"/>
    <col min="13075" max="13075" width="3.6640625" style="104" customWidth="1"/>
    <col min="13076" max="13323" width="11.44140625" style="104"/>
    <col min="13324" max="13325" width="3.6640625" style="104" customWidth="1"/>
    <col min="13326" max="13326" width="25" style="104" customWidth="1"/>
    <col min="13327" max="13327" width="34" style="104" customWidth="1"/>
    <col min="13328" max="13328" width="4.5546875" style="104" bestFit="1" customWidth="1"/>
    <col min="13329" max="13329" width="20.6640625" style="104" customWidth="1"/>
    <col min="13330" max="13330" width="20.44140625" style="104" customWidth="1"/>
    <col min="13331" max="13331" width="3.6640625" style="104" customWidth="1"/>
    <col min="13332" max="13579" width="11.44140625" style="104"/>
    <col min="13580" max="13581" width="3.6640625" style="104" customWidth="1"/>
    <col min="13582" max="13582" width="25" style="104" customWidth="1"/>
    <col min="13583" max="13583" width="34" style="104" customWidth="1"/>
    <col min="13584" max="13584" width="4.5546875" style="104" bestFit="1" customWidth="1"/>
    <col min="13585" max="13585" width="20.6640625" style="104" customWidth="1"/>
    <col min="13586" max="13586" width="20.44140625" style="104" customWidth="1"/>
    <col min="13587" max="13587" width="3.6640625" style="104" customWidth="1"/>
    <col min="13588" max="13835" width="11.44140625" style="104"/>
    <col min="13836" max="13837" width="3.6640625" style="104" customWidth="1"/>
    <col min="13838" max="13838" width="25" style="104" customWidth="1"/>
    <col min="13839" max="13839" width="34" style="104" customWidth="1"/>
    <col min="13840" max="13840" width="4.5546875" style="104" bestFit="1" customWidth="1"/>
    <col min="13841" max="13841" width="20.6640625" style="104" customWidth="1"/>
    <col min="13842" max="13842" width="20.44140625" style="104" customWidth="1"/>
    <col min="13843" max="13843" width="3.6640625" style="104" customWidth="1"/>
    <col min="13844" max="14091" width="11.44140625" style="104"/>
    <col min="14092" max="14093" width="3.6640625" style="104" customWidth="1"/>
    <col min="14094" max="14094" width="25" style="104" customWidth="1"/>
    <col min="14095" max="14095" width="34" style="104" customWidth="1"/>
    <col min="14096" max="14096" width="4.5546875" style="104" bestFit="1" customWidth="1"/>
    <col min="14097" max="14097" width="20.6640625" style="104" customWidth="1"/>
    <col min="14098" max="14098" width="20.44140625" style="104" customWidth="1"/>
    <col min="14099" max="14099" width="3.6640625" style="104" customWidth="1"/>
    <col min="14100" max="14347" width="11.44140625" style="104"/>
    <col min="14348" max="14349" width="3.6640625" style="104" customWidth="1"/>
    <col min="14350" max="14350" width="25" style="104" customWidth="1"/>
    <col min="14351" max="14351" width="34" style="104" customWidth="1"/>
    <col min="14352" max="14352" width="4.5546875" style="104" bestFit="1" customWidth="1"/>
    <col min="14353" max="14353" width="20.6640625" style="104" customWidth="1"/>
    <col min="14354" max="14354" width="20.44140625" style="104" customWidth="1"/>
    <col min="14355" max="14355" width="3.6640625" style="104" customWidth="1"/>
    <col min="14356" max="14603" width="11.44140625" style="104"/>
    <col min="14604" max="14605" width="3.6640625" style="104" customWidth="1"/>
    <col min="14606" max="14606" width="25" style="104" customWidth="1"/>
    <col min="14607" max="14607" width="34" style="104" customWidth="1"/>
    <col min="14608" max="14608" width="4.5546875" style="104" bestFit="1" customWidth="1"/>
    <col min="14609" max="14609" width="20.6640625" style="104" customWidth="1"/>
    <col min="14610" max="14610" width="20.44140625" style="104" customWidth="1"/>
    <col min="14611" max="14611" width="3.6640625" style="104" customWidth="1"/>
    <col min="14612" max="14859" width="11.44140625" style="104"/>
    <col min="14860" max="14861" width="3.6640625" style="104" customWidth="1"/>
    <col min="14862" max="14862" width="25" style="104" customWidth="1"/>
    <col min="14863" max="14863" width="34" style="104" customWidth="1"/>
    <col min="14864" max="14864" width="4.5546875" style="104" bestFit="1" customWidth="1"/>
    <col min="14865" max="14865" width="20.6640625" style="104" customWidth="1"/>
    <col min="14866" max="14866" width="20.44140625" style="104" customWidth="1"/>
    <col min="14867" max="14867" width="3.6640625" style="104" customWidth="1"/>
    <col min="14868" max="15115" width="11.44140625" style="104"/>
    <col min="15116" max="15117" width="3.6640625" style="104" customWidth="1"/>
    <col min="15118" max="15118" width="25" style="104" customWidth="1"/>
    <col min="15119" max="15119" width="34" style="104" customWidth="1"/>
    <col min="15120" max="15120" width="4.5546875" style="104" bestFit="1" customWidth="1"/>
    <col min="15121" max="15121" width="20.6640625" style="104" customWidth="1"/>
    <col min="15122" max="15122" width="20.44140625" style="104" customWidth="1"/>
    <col min="15123" max="15123" width="3.6640625" style="104" customWidth="1"/>
    <col min="15124" max="15371" width="11.44140625" style="104"/>
    <col min="15372" max="15373" width="3.6640625" style="104" customWidth="1"/>
    <col min="15374" max="15374" width="25" style="104" customWidth="1"/>
    <col min="15375" max="15375" width="34" style="104" customWidth="1"/>
    <col min="15376" max="15376" width="4.5546875" style="104" bestFit="1" customWidth="1"/>
    <col min="15377" max="15377" width="20.6640625" style="104" customWidth="1"/>
    <col min="15378" max="15378" width="20.44140625" style="104" customWidth="1"/>
    <col min="15379" max="15379" width="3.6640625" style="104" customWidth="1"/>
    <col min="15380" max="15627" width="11.44140625" style="104"/>
    <col min="15628" max="15629" width="3.6640625" style="104" customWidth="1"/>
    <col min="15630" max="15630" width="25" style="104" customWidth="1"/>
    <col min="15631" max="15631" width="34" style="104" customWidth="1"/>
    <col min="15632" max="15632" width="4.5546875" style="104" bestFit="1" customWidth="1"/>
    <col min="15633" max="15633" width="20.6640625" style="104" customWidth="1"/>
    <col min="15634" max="15634" width="20.44140625" style="104" customWidth="1"/>
    <col min="15635" max="15635" width="3.6640625" style="104" customWidth="1"/>
    <col min="15636" max="15883" width="11.44140625" style="104"/>
    <col min="15884" max="15885" width="3.6640625" style="104" customWidth="1"/>
    <col min="15886" max="15886" width="25" style="104" customWidth="1"/>
    <col min="15887" max="15887" width="34" style="104" customWidth="1"/>
    <col min="15888" max="15888" width="4.5546875" style="104" bestFit="1" customWidth="1"/>
    <col min="15889" max="15889" width="20.6640625" style="104" customWidth="1"/>
    <col min="15890" max="15890" width="20.44140625" style="104" customWidth="1"/>
    <col min="15891" max="15891" width="3.6640625" style="104" customWidth="1"/>
    <col min="15892" max="16139" width="11.44140625" style="104"/>
    <col min="16140" max="16141" width="3.6640625" style="104" customWidth="1"/>
    <col min="16142" max="16142" width="25" style="104" customWidth="1"/>
    <col min="16143" max="16143" width="34" style="104" customWidth="1"/>
    <col min="16144" max="16144" width="4.5546875" style="104" bestFit="1" customWidth="1"/>
    <col min="16145" max="16145" width="20.6640625" style="104" customWidth="1"/>
    <col min="16146" max="16146" width="20.44140625" style="104" customWidth="1"/>
    <col min="16147" max="16147" width="3.6640625" style="104" customWidth="1"/>
    <col min="16148" max="16384" width="11.44140625" style="104"/>
  </cols>
  <sheetData>
    <row r="1" spans="2:22" ht="13.8" x14ac:dyDescent="0.25"/>
    <row r="2" spans="2:22" ht="18.75" customHeight="1" x14ac:dyDescent="0.25">
      <c r="B2" s="106"/>
      <c r="C2" s="107"/>
      <c r="D2" s="107"/>
      <c r="E2" s="108"/>
      <c r="F2" s="109"/>
      <c r="H2" s="104"/>
      <c r="I2" s="104"/>
      <c r="J2" s="104"/>
      <c r="K2" s="104"/>
      <c r="L2" s="104"/>
      <c r="M2" s="104"/>
      <c r="N2" s="104"/>
      <c r="O2" s="104"/>
      <c r="P2" s="104"/>
      <c r="Q2" s="104"/>
      <c r="R2" s="104"/>
    </row>
    <row r="3" spans="2:22" ht="44.25" customHeight="1" x14ac:dyDescent="0.25">
      <c r="B3" s="110"/>
      <c r="C3" s="178" t="s">
        <v>74</v>
      </c>
      <c r="D3" s="178"/>
      <c r="E3" s="178"/>
      <c r="F3" s="111"/>
      <c r="H3" s="104"/>
      <c r="I3" s="104"/>
      <c r="J3" s="104"/>
      <c r="K3" s="104"/>
      <c r="L3" s="104"/>
      <c r="M3" s="104"/>
      <c r="N3" s="104"/>
      <c r="O3" s="104"/>
      <c r="P3" s="104"/>
      <c r="Q3" s="104"/>
      <c r="R3" s="104"/>
    </row>
    <row r="4" spans="2:22" ht="15" customHeight="1" x14ac:dyDescent="0.25">
      <c r="B4" s="110"/>
      <c r="C4" s="112"/>
      <c r="D4" s="112"/>
      <c r="E4" s="113"/>
      <c r="F4" s="114"/>
      <c r="H4" s="104"/>
      <c r="I4" s="104"/>
      <c r="J4" s="104"/>
      <c r="K4" s="104"/>
      <c r="L4" s="104"/>
      <c r="M4" s="104"/>
      <c r="N4" s="104"/>
      <c r="O4" s="104"/>
      <c r="P4" s="104"/>
      <c r="Q4" s="104"/>
      <c r="R4" s="104"/>
    </row>
    <row r="5" spans="2:22" ht="23.25" customHeight="1" x14ac:dyDescent="0.25">
      <c r="B5" s="110"/>
      <c r="C5" s="180" t="s">
        <v>0</v>
      </c>
      <c r="D5" s="180"/>
      <c r="E5" s="180"/>
      <c r="F5" s="115"/>
      <c r="H5" s="116"/>
      <c r="I5" s="108"/>
      <c r="J5" s="108"/>
      <c r="K5" s="108"/>
      <c r="L5" s="108"/>
      <c r="M5" s="108"/>
      <c r="N5" s="108"/>
      <c r="O5" s="108"/>
      <c r="P5" s="117"/>
      <c r="Q5" s="104"/>
      <c r="R5" s="104"/>
    </row>
    <row r="6" spans="2:22" ht="18.75" customHeight="1" x14ac:dyDescent="0.25">
      <c r="B6" s="110"/>
      <c r="C6" s="164" t="s">
        <v>8</v>
      </c>
      <c r="D6" s="164"/>
      <c r="E6" s="145" t="str">
        <f>IF(Overview!$E$6="","",Overview!$E$6)</f>
        <v/>
      </c>
      <c r="F6" s="115"/>
      <c r="H6" s="119"/>
      <c r="I6" s="176" t="s">
        <v>120</v>
      </c>
      <c r="J6" s="176"/>
      <c r="K6" s="176"/>
      <c r="L6" s="176"/>
      <c r="M6" s="176"/>
      <c r="N6" s="176"/>
      <c r="O6" s="176"/>
      <c r="P6" s="120"/>
      <c r="Q6" s="104"/>
      <c r="R6" s="104"/>
    </row>
    <row r="7" spans="2:22" ht="18.75" customHeight="1" x14ac:dyDescent="0.25">
      <c r="B7" s="110"/>
      <c r="C7" s="164" t="s">
        <v>9</v>
      </c>
      <c r="D7" s="164"/>
      <c r="E7" s="145" t="str">
        <f>IF(Overview!$E$7="","",Overview!$E$7)</f>
        <v/>
      </c>
      <c r="F7" s="115"/>
      <c r="H7" s="119"/>
      <c r="I7" s="176"/>
      <c r="J7" s="176"/>
      <c r="K7" s="176"/>
      <c r="L7" s="176"/>
      <c r="M7" s="176"/>
      <c r="N7" s="176"/>
      <c r="O7" s="176"/>
      <c r="P7" s="120"/>
      <c r="Q7" s="104"/>
      <c r="R7" s="104"/>
    </row>
    <row r="8" spans="2:22" ht="18.75" customHeight="1" x14ac:dyDescent="0.25">
      <c r="B8" s="110"/>
      <c r="C8" s="164" t="s">
        <v>10</v>
      </c>
      <c r="D8" s="164"/>
      <c r="E8" s="145" t="str">
        <f>IF(Overview!$E$8="","",Overview!$E$8)</f>
        <v/>
      </c>
      <c r="F8" s="115"/>
      <c r="H8" s="119"/>
      <c r="I8" s="176"/>
      <c r="J8" s="176"/>
      <c r="K8" s="176"/>
      <c r="L8" s="176"/>
      <c r="M8" s="176"/>
      <c r="N8" s="176"/>
      <c r="O8" s="176"/>
      <c r="P8" s="120"/>
      <c r="Q8" s="104"/>
      <c r="R8" s="104"/>
    </row>
    <row r="9" spans="2:22" ht="18.75" customHeight="1" x14ac:dyDescent="0.25">
      <c r="B9" s="110"/>
      <c r="C9" s="164" t="s">
        <v>15</v>
      </c>
      <c r="D9" s="164"/>
      <c r="E9" s="145" t="str">
        <f>IF(Overview!$E$9="","",Overview!$E$9)</f>
        <v>Asyl</v>
      </c>
      <c r="F9" s="115"/>
      <c r="H9" s="119"/>
      <c r="I9" s="176"/>
      <c r="J9" s="176"/>
      <c r="K9" s="176"/>
      <c r="L9" s="176"/>
      <c r="M9" s="176"/>
      <c r="N9" s="176"/>
      <c r="O9" s="176"/>
      <c r="P9" s="120"/>
      <c r="Q9" s="104"/>
      <c r="R9" s="104"/>
    </row>
    <row r="10" spans="2:22" ht="18.75" customHeight="1" x14ac:dyDescent="0.25">
      <c r="B10" s="110"/>
      <c r="C10" s="164" t="s">
        <v>11</v>
      </c>
      <c r="D10" s="164"/>
      <c r="E10" s="145" t="str">
        <f>IF(Overview!$E$10="","",Overview!$E$10)</f>
        <v/>
      </c>
      <c r="F10" s="115"/>
      <c r="H10" s="119"/>
      <c r="I10" s="176"/>
      <c r="J10" s="176"/>
      <c r="K10" s="176"/>
      <c r="L10" s="176"/>
      <c r="M10" s="176"/>
      <c r="N10" s="176"/>
      <c r="O10" s="176"/>
      <c r="P10" s="120"/>
      <c r="Q10" s="104"/>
      <c r="R10" s="104"/>
      <c r="V10" s="121"/>
    </row>
    <row r="11" spans="2:22" ht="18.75" customHeight="1" x14ac:dyDescent="0.25">
      <c r="B11" s="110"/>
      <c r="C11" s="164" t="s">
        <v>1</v>
      </c>
      <c r="D11" s="164"/>
      <c r="E11" s="122" t="str">
        <f>IF(Overview!$E$11="","",Overview!$E$11)</f>
        <v/>
      </c>
      <c r="F11" s="115"/>
      <c r="H11" s="119"/>
      <c r="I11" s="176"/>
      <c r="J11" s="176"/>
      <c r="K11" s="176"/>
      <c r="L11" s="176"/>
      <c r="M11" s="176"/>
      <c r="N11" s="176"/>
      <c r="O11" s="176"/>
      <c r="P11" s="120"/>
      <c r="Q11" s="104"/>
      <c r="R11" s="104"/>
    </row>
    <row r="12" spans="2:22" ht="18.75" customHeight="1" x14ac:dyDescent="0.25">
      <c r="B12" s="110"/>
      <c r="C12" s="164" t="s">
        <v>2</v>
      </c>
      <c r="D12" s="164"/>
      <c r="E12" s="122" t="str">
        <f>IF(Overview!$E$12="","",Overview!$E$12)</f>
        <v/>
      </c>
      <c r="F12" s="115"/>
      <c r="H12" s="119"/>
      <c r="I12" s="176"/>
      <c r="J12" s="176"/>
      <c r="K12" s="176"/>
      <c r="L12" s="176"/>
      <c r="M12" s="176"/>
      <c r="N12" s="176"/>
      <c r="O12" s="176"/>
      <c r="P12" s="120"/>
      <c r="Q12" s="104"/>
      <c r="R12" s="104"/>
    </row>
    <row r="13" spans="2:22" ht="18.75" customHeight="1" x14ac:dyDescent="0.25">
      <c r="B13" s="110"/>
      <c r="C13" s="164" t="s">
        <v>3</v>
      </c>
      <c r="D13" s="164"/>
      <c r="E13" s="123" t="str">
        <f>Overview!E13</f>
        <v>befüllt sich automatisch</v>
      </c>
      <c r="F13" s="115"/>
      <c r="H13" s="119"/>
      <c r="I13" s="176"/>
      <c r="J13" s="176"/>
      <c r="K13" s="176"/>
      <c r="L13" s="176"/>
      <c r="M13" s="176"/>
      <c r="N13" s="176"/>
      <c r="O13" s="176"/>
      <c r="P13" s="120"/>
      <c r="Q13" s="104"/>
      <c r="R13" s="104"/>
    </row>
    <row r="14" spans="2:22" ht="12.75" customHeight="1" x14ac:dyDescent="0.25">
      <c r="B14" s="110"/>
      <c r="C14" s="110"/>
      <c r="D14" s="112"/>
      <c r="E14" s="113"/>
      <c r="F14" s="115"/>
      <c r="H14" s="148"/>
      <c r="I14" s="147"/>
      <c r="J14" s="147"/>
      <c r="K14" s="147"/>
      <c r="L14" s="147"/>
      <c r="M14" s="147"/>
      <c r="N14" s="147"/>
      <c r="O14" s="147"/>
      <c r="P14" s="149"/>
      <c r="Q14" s="104"/>
      <c r="R14" s="104"/>
    </row>
    <row r="15" spans="2:22" ht="23.25" customHeight="1" x14ac:dyDescent="0.25">
      <c r="B15" s="110"/>
      <c r="C15" s="165" t="s">
        <v>12</v>
      </c>
      <c r="D15" s="166"/>
      <c r="E15" s="167"/>
      <c r="F15" s="115"/>
      <c r="H15" s="104"/>
      <c r="I15" s="104"/>
      <c r="J15" s="104"/>
      <c r="K15" s="104"/>
      <c r="L15" s="104"/>
      <c r="M15" s="104"/>
      <c r="N15" s="104"/>
      <c r="O15" s="104"/>
      <c r="P15" s="104"/>
      <c r="Q15" s="104"/>
      <c r="R15" s="104"/>
    </row>
    <row r="16" spans="2:22" ht="18.75" customHeight="1" x14ac:dyDescent="0.25">
      <c r="B16" s="110"/>
      <c r="C16" s="168" t="s">
        <v>4</v>
      </c>
      <c r="D16" s="169"/>
      <c r="E16" s="122" t="str">
        <f>E11</f>
        <v/>
      </c>
      <c r="F16" s="115"/>
      <c r="H16" s="104"/>
      <c r="I16" s="104"/>
      <c r="J16" s="104"/>
      <c r="K16" s="104"/>
      <c r="L16" s="104"/>
      <c r="M16" s="104"/>
      <c r="N16" s="104"/>
      <c r="O16" s="104"/>
      <c r="P16" s="104"/>
      <c r="Q16" s="104"/>
      <c r="R16" s="104"/>
    </row>
    <row r="17" spans="2:19" ht="18.75" customHeight="1" x14ac:dyDescent="0.25">
      <c r="B17" s="110"/>
      <c r="C17" s="168" t="s">
        <v>5</v>
      </c>
      <c r="D17" s="169"/>
      <c r="E17" s="122">
        <v>46203</v>
      </c>
      <c r="F17" s="115"/>
      <c r="H17" s="104"/>
      <c r="I17" s="104"/>
      <c r="J17" s="104"/>
      <c r="K17" s="104"/>
      <c r="L17" s="104"/>
      <c r="M17" s="104"/>
      <c r="N17" s="104"/>
      <c r="O17" s="104"/>
      <c r="P17" s="104"/>
      <c r="Q17" s="104"/>
      <c r="R17" s="104"/>
    </row>
    <row r="18" spans="2:19" ht="18.75" customHeight="1" x14ac:dyDescent="0.25">
      <c r="B18" s="110"/>
      <c r="C18" s="168" t="s">
        <v>13</v>
      </c>
      <c r="D18" s="169"/>
      <c r="E18" s="16">
        <f>IF(OR($E$16="",$E$13="befüllt sich automatisch"),0,(($E$17-$E$16)/30.5)/$E$13)</f>
        <v>0</v>
      </c>
      <c r="F18" s="115"/>
      <c r="H18" s="104"/>
      <c r="I18" s="104"/>
      <c r="J18" s="104"/>
      <c r="K18" s="104"/>
      <c r="L18" s="104"/>
      <c r="M18" s="104"/>
      <c r="N18" s="104"/>
      <c r="O18" s="104"/>
      <c r="P18" s="104"/>
      <c r="Q18" s="104"/>
      <c r="R18" s="104"/>
    </row>
    <row r="19" spans="2:19" ht="18.75" customHeight="1" x14ac:dyDescent="0.25">
      <c r="B19" s="125"/>
      <c r="C19" s="126"/>
      <c r="D19" s="126"/>
      <c r="E19" s="126"/>
      <c r="F19" s="127"/>
      <c r="H19" s="104"/>
      <c r="I19" s="104"/>
      <c r="J19" s="104"/>
      <c r="K19" s="104"/>
      <c r="L19" s="104"/>
      <c r="M19" s="104"/>
      <c r="N19" s="104"/>
      <c r="O19" s="104"/>
      <c r="P19" s="104"/>
      <c r="Q19" s="104"/>
      <c r="R19" s="104"/>
    </row>
    <row r="20" spans="2:19" ht="13.8" x14ac:dyDescent="0.25"/>
    <row r="21" spans="2:19" ht="12" customHeight="1" x14ac:dyDescent="0.25">
      <c r="B21" s="106"/>
      <c r="C21" s="128"/>
      <c r="D21" s="107"/>
      <c r="E21" s="107"/>
      <c r="F21" s="107"/>
      <c r="G21" s="107"/>
      <c r="H21" s="107"/>
      <c r="I21" s="107"/>
      <c r="J21" s="107"/>
      <c r="K21" s="107"/>
      <c r="L21" s="107"/>
      <c r="M21" s="107"/>
      <c r="N21" s="107"/>
      <c r="O21" s="107"/>
      <c r="P21" s="107"/>
      <c r="Q21" s="177"/>
      <c r="R21" s="107"/>
      <c r="S21" s="109"/>
    </row>
    <row r="22" spans="2:19" ht="21" customHeight="1" x14ac:dyDescent="0.25">
      <c r="B22" s="110"/>
      <c r="C22" s="171" t="s">
        <v>71</v>
      </c>
      <c r="D22" s="171"/>
      <c r="E22" s="171"/>
      <c r="F22" s="129"/>
      <c r="G22" s="130" t="s">
        <v>69</v>
      </c>
      <c r="H22" s="144" t="s">
        <v>21</v>
      </c>
      <c r="I22" s="144" t="s">
        <v>23</v>
      </c>
      <c r="J22" s="144" t="s">
        <v>24</v>
      </c>
      <c r="K22" s="144" t="s">
        <v>25</v>
      </c>
      <c r="L22" s="144" t="s">
        <v>26</v>
      </c>
      <c r="M22" s="144" t="s">
        <v>27</v>
      </c>
      <c r="N22" s="144" t="s">
        <v>29</v>
      </c>
      <c r="O22" s="144" t="s">
        <v>28</v>
      </c>
      <c r="P22" s="144" t="s">
        <v>30</v>
      </c>
      <c r="Q22" s="178"/>
      <c r="R22" s="144" t="s">
        <v>73</v>
      </c>
      <c r="S22" s="114"/>
    </row>
    <row r="23" spans="2:19" ht="18" customHeight="1" x14ac:dyDescent="0.25">
      <c r="B23" s="110"/>
      <c r="C23" s="145" t="s">
        <v>17</v>
      </c>
      <c r="D23" s="170" t="s">
        <v>19</v>
      </c>
      <c r="E23" s="170"/>
      <c r="F23" s="21"/>
      <c r="G23" s="132">
        <f>SUM(H23:P23)</f>
        <v>0</v>
      </c>
      <c r="H23" s="136"/>
      <c r="I23" s="136"/>
      <c r="J23" s="136"/>
      <c r="K23" s="136"/>
      <c r="L23" s="136"/>
      <c r="M23" s="136"/>
      <c r="N23" s="136"/>
      <c r="O23" s="136"/>
      <c r="P23" s="136"/>
      <c r="Q23" s="178"/>
      <c r="R23" s="22"/>
      <c r="S23" s="114"/>
    </row>
    <row r="24" spans="2:19" ht="18" customHeight="1" x14ac:dyDescent="0.25">
      <c r="B24" s="110"/>
      <c r="C24" s="133" t="s">
        <v>18</v>
      </c>
      <c r="D24" s="173" t="s">
        <v>20</v>
      </c>
      <c r="E24" s="173"/>
      <c r="F24" s="24"/>
      <c r="G24" s="132">
        <f t="shared" ref="G24:G29" si="0">SUM(H24:P24)</f>
        <v>0</v>
      </c>
      <c r="H24" s="136"/>
      <c r="I24" s="136"/>
      <c r="J24" s="136"/>
      <c r="K24" s="136"/>
      <c r="L24" s="136"/>
      <c r="M24" s="136"/>
      <c r="N24" s="136"/>
      <c r="O24" s="136"/>
      <c r="P24" s="136"/>
      <c r="Q24" s="178"/>
      <c r="R24" s="22"/>
      <c r="S24" s="114"/>
    </row>
    <row r="25" spans="2:19" ht="36.75" customHeight="1" x14ac:dyDescent="0.25">
      <c r="B25" s="110"/>
      <c r="C25" s="133" t="s">
        <v>31</v>
      </c>
      <c r="D25" s="173" t="s">
        <v>32</v>
      </c>
      <c r="E25" s="173"/>
      <c r="F25" s="24"/>
      <c r="G25" s="132">
        <f t="shared" si="0"/>
        <v>0</v>
      </c>
      <c r="H25" s="136"/>
      <c r="I25" s="136"/>
      <c r="J25" s="136"/>
      <c r="K25" s="136"/>
      <c r="L25" s="136"/>
      <c r="M25" s="136"/>
      <c r="N25" s="136"/>
      <c r="O25" s="136"/>
      <c r="P25" s="136"/>
      <c r="Q25" s="178"/>
      <c r="R25" s="22"/>
      <c r="S25" s="114"/>
    </row>
    <row r="26" spans="2:19" ht="18" customHeight="1" x14ac:dyDescent="0.25">
      <c r="B26" s="110"/>
      <c r="C26" s="133" t="s">
        <v>33</v>
      </c>
      <c r="D26" s="173" t="s">
        <v>34</v>
      </c>
      <c r="E26" s="173"/>
      <c r="F26" s="24"/>
      <c r="G26" s="132">
        <f t="shared" si="0"/>
        <v>0</v>
      </c>
      <c r="H26" s="136"/>
      <c r="I26" s="136"/>
      <c r="J26" s="136"/>
      <c r="K26" s="136"/>
      <c r="L26" s="136"/>
      <c r="M26" s="136"/>
      <c r="N26" s="136"/>
      <c r="O26" s="136"/>
      <c r="P26" s="136"/>
      <c r="Q26" s="178"/>
      <c r="R26" s="22"/>
      <c r="S26" s="114"/>
    </row>
    <row r="27" spans="2:19" ht="18" customHeight="1" x14ac:dyDescent="0.25">
      <c r="B27" s="110"/>
      <c r="C27" s="145" t="s">
        <v>35</v>
      </c>
      <c r="D27" s="170" t="s">
        <v>119</v>
      </c>
      <c r="E27" s="170"/>
      <c r="F27" s="24"/>
      <c r="G27" s="132">
        <f t="shared" si="0"/>
        <v>0</v>
      </c>
      <c r="H27" s="136"/>
      <c r="I27" s="136"/>
      <c r="J27" s="136"/>
      <c r="K27" s="136"/>
      <c r="L27" s="136"/>
      <c r="M27" s="136"/>
      <c r="N27" s="136"/>
      <c r="O27" s="136"/>
      <c r="P27" s="136"/>
      <c r="Q27" s="178"/>
      <c r="R27" s="22"/>
      <c r="S27" s="114"/>
    </row>
    <row r="28" spans="2:19" ht="18" customHeight="1" x14ac:dyDescent="0.25">
      <c r="B28" s="110"/>
      <c r="C28" s="145" t="s">
        <v>37</v>
      </c>
      <c r="D28" s="170" t="s">
        <v>38</v>
      </c>
      <c r="E28" s="170"/>
      <c r="F28" s="24"/>
      <c r="G28" s="132">
        <f t="shared" si="0"/>
        <v>0</v>
      </c>
      <c r="H28" s="136"/>
      <c r="I28" s="136"/>
      <c r="J28" s="136"/>
      <c r="K28" s="136"/>
      <c r="L28" s="136"/>
      <c r="M28" s="136"/>
      <c r="N28" s="136"/>
      <c r="O28" s="136"/>
      <c r="P28" s="136"/>
      <c r="Q28" s="178"/>
      <c r="R28" s="22"/>
      <c r="S28" s="114"/>
    </row>
    <row r="29" spans="2:19" ht="39.75" customHeight="1" x14ac:dyDescent="0.25">
      <c r="B29" s="110"/>
      <c r="C29" s="145" t="s">
        <v>40</v>
      </c>
      <c r="D29" s="170" t="s">
        <v>39</v>
      </c>
      <c r="E29" s="170"/>
      <c r="F29" s="24"/>
      <c r="G29" s="132">
        <f t="shared" si="0"/>
        <v>0</v>
      </c>
      <c r="H29" s="136"/>
      <c r="I29" s="136"/>
      <c r="J29" s="136"/>
      <c r="K29" s="136"/>
      <c r="L29" s="136"/>
      <c r="M29" s="136"/>
      <c r="N29" s="136"/>
      <c r="O29" s="136"/>
      <c r="P29" s="136"/>
      <c r="Q29" s="178"/>
      <c r="R29" s="22"/>
      <c r="S29" s="114"/>
    </row>
    <row r="30" spans="2:19" ht="12" customHeight="1" x14ac:dyDescent="0.25">
      <c r="B30" s="125"/>
      <c r="C30" s="128"/>
      <c r="D30" s="126"/>
      <c r="E30" s="126"/>
      <c r="F30" s="126"/>
      <c r="G30" s="126"/>
      <c r="H30" s="124"/>
      <c r="I30" s="124"/>
      <c r="J30" s="124"/>
      <c r="K30" s="124"/>
      <c r="L30" s="124"/>
      <c r="M30" s="124"/>
      <c r="N30" s="124"/>
      <c r="O30" s="124"/>
      <c r="P30" s="124"/>
      <c r="Q30" s="179"/>
      <c r="R30" s="126"/>
      <c r="S30" s="127"/>
    </row>
    <row r="31" spans="2:19" ht="13.8" x14ac:dyDescent="0.25"/>
    <row r="32" spans="2:19" ht="12" customHeight="1" x14ac:dyDescent="0.25">
      <c r="B32" s="106"/>
      <c r="C32" s="107"/>
      <c r="D32" s="107"/>
      <c r="E32" s="107"/>
      <c r="F32" s="107"/>
      <c r="G32" s="107"/>
      <c r="H32" s="107"/>
      <c r="I32" s="107"/>
      <c r="J32" s="107"/>
      <c r="K32" s="107"/>
      <c r="L32" s="107"/>
      <c r="M32" s="107"/>
      <c r="N32" s="107"/>
      <c r="O32" s="107"/>
      <c r="P32" s="107"/>
      <c r="Q32" s="109"/>
      <c r="R32" s="104"/>
    </row>
    <row r="33" spans="2:18" ht="21" customHeight="1" x14ac:dyDescent="0.25">
      <c r="B33" s="134"/>
      <c r="C33" s="171" t="s">
        <v>72</v>
      </c>
      <c r="D33" s="171"/>
      <c r="E33" s="171"/>
      <c r="F33" s="113"/>
      <c r="G33" s="130" t="s">
        <v>69</v>
      </c>
      <c r="H33" s="172" t="s">
        <v>73</v>
      </c>
      <c r="I33" s="172"/>
      <c r="J33" s="172"/>
      <c r="K33" s="172"/>
      <c r="L33" s="172"/>
      <c r="M33" s="172"/>
      <c r="N33" s="172"/>
      <c r="O33" s="172"/>
      <c r="P33" s="172"/>
      <c r="Q33" s="111"/>
      <c r="R33" s="104"/>
    </row>
    <row r="34" spans="2:18" ht="25.5" customHeight="1" x14ac:dyDescent="0.25">
      <c r="B34" s="134"/>
      <c r="C34" s="145" t="s">
        <v>42</v>
      </c>
      <c r="D34" s="170" t="s">
        <v>41</v>
      </c>
      <c r="E34" s="170"/>
      <c r="F34" s="113"/>
      <c r="G34" s="25"/>
      <c r="H34" s="174"/>
      <c r="I34" s="174"/>
      <c r="J34" s="174"/>
      <c r="K34" s="174"/>
      <c r="L34" s="174"/>
      <c r="M34" s="174"/>
      <c r="N34" s="174"/>
      <c r="O34" s="174"/>
      <c r="P34" s="174"/>
      <c r="Q34" s="111"/>
      <c r="R34" s="104"/>
    </row>
    <row r="35" spans="2:18" ht="16.5" customHeight="1" x14ac:dyDescent="0.25">
      <c r="B35" s="110"/>
      <c r="C35" s="133" t="s">
        <v>44</v>
      </c>
      <c r="D35" s="173" t="s">
        <v>43</v>
      </c>
      <c r="E35" s="173"/>
      <c r="F35" s="24"/>
      <c r="G35" s="25"/>
      <c r="H35" s="174"/>
      <c r="I35" s="174"/>
      <c r="J35" s="174"/>
      <c r="K35" s="174"/>
      <c r="L35" s="174"/>
      <c r="M35" s="174"/>
      <c r="N35" s="174"/>
      <c r="O35" s="174"/>
      <c r="P35" s="174"/>
      <c r="Q35" s="114"/>
      <c r="R35" s="104"/>
    </row>
    <row r="36" spans="2:18" ht="24" customHeight="1" x14ac:dyDescent="0.25">
      <c r="B36" s="110"/>
      <c r="C36" s="145" t="s">
        <v>46</v>
      </c>
      <c r="D36" s="170" t="s">
        <v>45</v>
      </c>
      <c r="E36" s="170"/>
      <c r="F36" s="24"/>
      <c r="G36" s="25"/>
      <c r="H36" s="174"/>
      <c r="I36" s="174"/>
      <c r="J36" s="174"/>
      <c r="K36" s="174"/>
      <c r="L36" s="174"/>
      <c r="M36" s="174"/>
      <c r="N36" s="174"/>
      <c r="O36" s="174"/>
      <c r="P36" s="174"/>
      <c r="Q36" s="114"/>
      <c r="R36" s="104"/>
    </row>
    <row r="37" spans="2:18" ht="17.25" customHeight="1" x14ac:dyDescent="0.25">
      <c r="B37" s="110"/>
      <c r="C37" s="133" t="s">
        <v>48</v>
      </c>
      <c r="D37" s="173" t="s">
        <v>47</v>
      </c>
      <c r="E37" s="173"/>
      <c r="F37" s="24"/>
      <c r="G37" s="25"/>
      <c r="H37" s="174"/>
      <c r="I37" s="174"/>
      <c r="J37" s="174"/>
      <c r="K37" s="174"/>
      <c r="L37" s="174"/>
      <c r="M37" s="174"/>
      <c r="N37" s="174"/>
      <c r="O37" s="174"/>
      <c r="P37" s="174"/>
      <c r="Q37" s="114"/>
      <c r="R37" s="104"/>
    </row>
    <row r="38" spans="2:18" ht="12" customHeight="1" x14ac:dyDescent="0.25">
      <c r="B38" s="125"/>
      <c r="C38" s="128"/>
      <c r="D38" s="126"/>
      <c r="E38" s="126"/>
      <c r="F38" s="126"/>
      <c r="G38" s="126"/>
      <c r="H38" s="124"/>
      <c r="I38" s="124"/>
      <c r="J38" s="124"/>
      <c r="K38" s="124"/>
      <c r="L38" s="124"/>
      <c r="M38" s="124"/>
      <c r="N38" s="124"/>
      <c r="O38" s="124"/>
      <c r="P38" s="124"/>
      <c r="Q38" s="127"/>
      <c r="R38" s="104"/>
    </row>
    <row r="39" spans="2:18" ht="13.8" x14ac:dyDescent="0.25"/>
    <row r="40" spans="2:18" ht="12" customHeight="1" x14ac:dyDescent="0.25">
      <c r="B40" s="106"/>
      <c r="C40" s="107"/>
      <c r="D40" s="107"/>
      <c r="E40" s="107"/>
      <c r="F40" s="107"/>
      <c r="G40" s="107"/>
      <c r="H40" s="107"/>
      <c r="I40" s="107"/>
      <c r="J40" s="107"/>
      <c r="K40" s="107"/>
      <c r="L40" s="107"/>
      <c r="M40" s="107"/>
      <c r="N40" s="107"/>
      <c r="O40" s="107"/>
      <c r="P40" s="107"/>
      <c r="Q40" s="109"/>
      <c r="R40" s="104"/>
    </row>
    <row r="41" spans="2:18" ht="21" customHeight="1" x14ac:dyDescent="0.25">
      <c r="B41" s="110"/>
      <c r="C41" s="171" t="s">
        <v>70</v>
      </c>
      <c r="D41" s="171"/>
      <c r="E41" s="171"/>
      <c r="F41" s="113"/>
      <c r="G41" s="130" t="s">
        <v>69</v>
      </c>
      <c r="H41" s="172" t="s">
        <v>73</v>
      </c>
      <c r="I41" s="172"/>
      <c r="J41" s="172"/>
      <c r="K41" s="172"/>
      <c r="L41" s="172"/>
      <c r="M41" s="172"/>
      <c r="N41" s="172"/>
      <c r="O41" s="172"/>
      <c r="P41" s="172"/>
      <c r="Q41" s="111"/>
      <c r="R41" s="104"/>
    </row>
    <row r="42" spans="2:18" ht="19.5" customHeight="1" x14ac:dyDescent="0.25">
      <c r="B42" s="110"/>
      <c r="C42" s="143" t="s">
        <v>49</v>
      </c>
      <c r="D42" s="175" t="s">
        <v>50</v>
      </c>
      <c r="E42" s="175"/>
      <c r="F42" s="129"/>
      <c r="G42" s="27"/>
      <c r="H42" s="174"/>
      <c r="I42" s="174"/>
      <c r="J42" s="174"/>
      <c r="K42" s="174"/>
      <c r="L42" s="174"/>
      <c r="M42" s="174"/>
      <c r="N42" s="174"/>
      <c r="O42" s="174"/>
      <c r="P42" s="174"/>
      <c r="Q42" s="111"/>
      <c r="R42" s="104"/>
    </row>
    <row r="43" spans="2:18" ht="19.5" customHeight="1" x14ac:dyDescent="0.25">
      <c r="B43" s="110"/>
      <c r="C43" s="143" t="s">
        <v>51</v>
      </c>
      <c r="D43" s="175" t="s">
        <v>52</v>
      </c>
      <c r="E43" s="175"/>
      <c r="F43" s="129"/>
      <c r="G43" s="27"/>
      <c r="H43" s="174"/>
      <c r="I43" s="174"/>
      <c r="J43" s="174"/>
      <c r="K43" s="174"/>
      <c r="L43" s="174"/>
      <c r="M43" s="174"/>
      <c r="N43" s="174"/>
      <c r="O43" s="174"/>
      <c r="P43" s="174"/>
      <c r="Q43" s="114"/>
      <c r="R43" s="104"/>
    </row>
    <row r="44" spans="2:18" ht="19.5" customHeight="1" x14ac:dyDescent="0.25">
      <c r="B44" s="110"/>
      <c r="C44" s="143" t="s">
        <v>54</v>
      </c>
      <c r="D44" s="175" t="s">
        <v>53</v>
      </c>
      <c r="E44" s="175"/>
      <c r="F44" s="24"/>
      <c r="G44" s="27"/>
      <c r="H44" s="174"/>
      <c r="I44" s="174"/>
      <c r="J44" s="174"/>
      <c r="K44" s="174"/>
      <c r="L44" s="174"/>
      <c r="M44" s="174"/>
      <c r="N44" s="174"/>
      <c r="O44" s="174"/>
      <c r="P44" s="174"/>
      <c r="Q44" s="114"/>
      <c r="R44" s="104"/>
    </row>
    <row r="45" spans="2:18" ht="19.5" customHeight="1" x14ac:dyDescent="0.25">
      <c r="B45" s="110"/>
      <c r="C45" s="143" t="s">
        <v>56</v>
      </c>
      <c r="D45" s="175" t="s">
        <v>55</v>
      </c>
      <c r="E45" s="175"/>
      <c r="F45" s="24"/>
      <c r="G45" s="27"/>
      <c r="H45" s="174"/>
      <c r="I45" s="174"/>
      <c r="J45" s="174"/>
      <c r="K45" s="174"/>
      <c r="L45" s="174"/>
      <c r="M45" s="174"/>
      <c r="N45" s="174"/>
      <c r="O45" s="174"/>
      <c r="P45" s="174"/>
      <c r="Q45" s="114"/>
      <c r="R45" s="104"/>
    </row>
    <row r="46" spans="2:18" ht="19.5" customHeight="1" x14ac:dyDescent="0.25">
      <c r="B46" s="110"/>
      <c r="C46" s="143" t="s">
        <v>58</v>
      </c>
      <c r="D46" s="175" t="s">
        <v>57</v>
      </c>
      <c r="E46" s="175"/>
      <c r="F46" s="24"/>
      <c r="G46" s="27"/>
      <c r="H46" s="174"/>
      <c r="I46" s="174"/>
      <c r="J46" s="174"/>
      <c r="K46" s="174"/>
      <c r="L46" s="174"/>
      <c r="M46" s="174"/>
      <c r="N46" s="174"/>
      <c r="O46" s="174"/>
      <c r="P46" s="174"/>
      <c r="Q46" s="114"/>
      <c r="R46" s="104"/>
    </row>
    <row r="47" spans="2:18" ht="19.5" customHeight="1" x14ac:dyDescent="0.25">
      <c r="B47" s="110"/>
      <c r="C47" s="143" t="s">
        <v>60</v>
      </c>
      <c r="D47" s="175" t="s">
        <v>59</v>
      </c>
      <c r="E47" s="175"/>
      <c r="F47" s="24"/>
      <c r="G47" s="27"/>
      <c r="H47" s="174"/>
      <c r="I47" s="174"/>
      <c r="J47" s="174"/>
      <c r="K47" s="174"/>
      <c r="L47" s="174"/>
      <c r="M47" s="174"/>
      <c r="N47" s="174"/>
      <c r="O47" s="174"/>
      <c r="P47" s="174"/>
      <c r="Q47" s="114"/>
      <c r="R47" s="104"/>
    </row>
    <row r="48" spans="2:18" ht="24" customHeight="1" x14ac:dyDescent="0.25">
      <c r="B48" s="110"/>
      <c r="C48" s="143" t="s">
        <v>62</v>
      </c>
      <c r="D48" s="175" t="s">
        <v>61</v>
      </c>
      <c r="E48" s="175"/>
      <c r="F48" s="24"/>
      <c r="G48" s="27"/>
      <c r="H48" s="174"/>
      <c r="I48" s="174"/>
      <c r="J48" s="174"/>
      <c r="K48" s="174"/>
      <c r="L48" s="174"/>
      <c r="M48" s="174"/>
      <c r="N48" s="174"/>
      <c r="O48" s="174"/>
      <c r="P48" s="174"/>
      <c r="Q48" s="111"/>
      <c r="R48" s="104"/>
    </row>
    <row r="49" spans="2:18" ht="19.5" customHeight="1" x14ac:dyDescent="0.25">
      <c r="B49" s="110"/>
      <c r="C49" s="143" t="s">
        <v>64</v>
      </c>
      <c r="D49" s="175" t="s">
        <v>63</v>
      </c>
      <c r="E49" s="175"/>
      <c r="F49" s="24"/>
      <c r="G49" s="27"/>
      <c r="H49" s="174"/>
      <c r="I49" s="174"/>
      <c r="J49" s="174"/>
      <c r="K49" s="174"/>
      <c r="L49" s="174"/>
      <c r="M49" s="174"/>
      <c r="N49" s="174"/>
      <c r="O49" s="174"/>
      <c r="P49" s="174"/>
      <c r="Q49" s="111"/>
      <c r="R49" s="104"/>
    </row>
    <row r="50" spans="2:18" ht="19.5" customHeight="1" x14ac:dyDescent="0.25">
      <c r="B50" s="110"/>
      <c r="C50" s="143" t="s">
        <v>66</v>
      </c>
      <c r="D50" s="175" t="s">
        <v>65</v>
      </c>
      <c r="E50" s="175"/>
      <c r="F50" s="21"/>
      <c r="G50" s="27"/>
      <c r="H50" s="174"/>
      <c r="I50" s="174"/>
      <c r="J50" s="174"/>
      <c r="K50" s="174"/>
      <c r="L50" s="174"/>
      <c r="M50" s="174"/>
      <c r="N50" s="174"/>
      <c r="O50" s="174"/>
      <c r="P50" s="174"/>
      <c r="Q50" s="114"/>
      <c r="R50" s="104"/>
    </row>
    <row r="51" spans="2:18" ht="19.5" customHeight="1" x14ac:dyDescent="0.25">
      <c r="B51" s="110"/>
      <c r="C51" s="143" t="s">
        <v>68</v>
      </c>
      <c r="D51" s="175" t="s">
        <v>67</v>
      </c>
      <c r="E51" s="175"/>
      <c r="F51" s="24"/>
      <c r="G51" s="27"/>
      <c r="H51" s="174"/>
      <c r="I51" s="174"/>
      <c r="J51" s="174"/>
      <c r="K51" s="174"/>
      <c r="L51" s="174"/>
      <c r="M51" s="174"/>
      <c r="N51" s="174"/>
      <c r="O51" s="174"/>
      <c r="P51" s="174"/>
      <c r="Q51" s="114"/>
      <c r="R51" s="104"/>
    </row>
    <row r="52" spans="2:18" ht="12" customHeight="1" x14ac:dyDescent="0.25">
      <c r="B52" s="125"/>
      <c r="C52" s="126"/>
      <c r="D52" s="126"/>
      <c r="E52" s="126"/>
      <c r="F52" s="126"/>
      <c r="G52" s="126"/>
      <c r="H52" s="126"/>
      <c r="I52" s="126"/>
      <c r="J52" s="126"/>
      <c r="K52" s="126"/>
      <c r="L52" s="126"/>
      <c r="M52" s="126"/>
      <c r="N52" s="126"/>
      <c r="O52" s="126"/>
      <c r="P52" s="126"/>
      <c r="Q52" s="127"/>
      <c r="R52" s="104"/>
    </row>
    <row r="53" spans="2:18" ht="13.8" x14ac:dyDescent="0.25"/>
    <row r="54" spans="2:18" ht="18" customHeight="1" x14ac:dyDescent="0.25">
      <c r="E54" s="105"/>
      <c r="F54" s="104"/>
      <c r="G54" s="105"/>
      <c r="R54" s="104"/>
    </row>
    <row r="55" spans="2:18" ht="18" customHeight="1" x14ac:dyDescent="0.25">
      <c r="E55" s="105"/>
      <c r="F55" s="104"/>
      <c r="G55" s="105"/>
      <c r="R55" s="104"/>
    </row>
    <row r="56" spans="2:18" ht="18.75" customHeight="1" x14ac:dyDescent="0.25">
      <c r="E56" s="105"/>
      <c r="F56" s="104"/>
      <c r="G56" s="105"/>
      <c r="R56" s="104"/>
    </row>
    <row r="57" spans="2:18" ht="13.8" x14ac:dyDescent="0.25">
      <c r="E57" s="105"/>
      <c r="F57" s="104"/>
      <c r="G57" s="105"/>
      <c r="R57" s="104"/>
    </row>
    <row r="58" spans="2:18" ht="18.75" customHeight="1" x14ac:dyDescent="0.25">
      <c r="E58" s="105"/>
      <c r="F58" s="104"/>
      <c r="G58" s="105"/>
      <c r="R58" s="104"/>
    </row>
    <row r="59" spans="2:18" ht="33" customHeight="1" x14ac:dyDescent="0.25">
      <c r="E59" s="105"/>
      <c r="F59" s="104"/>
      <c r="G59" s="105"/>
      <c r="R59" s="104"/>
    </row>
    <row r="60" spans="2:18" ht="18.75" customHeight="1" x14ac:dyDescent="0.25">
      <c r="E60" s="105"/>
      <c r="F60" s="104"/>
      <c r="G60" s="105"/>
      <c r="R60" s="104"/>
    </row>
    <row r="61" spans="2:18" ht="13.8" x14ac:dyDescent="0.25">
      <c r="E61" s="105"/>
      <c r="F61" s="104"/>
      <c r="G61" s="105"/>
      <c r="R61" s="104"/>
    </row>
    <row r="62" spans="2:18" ht="13.8" x14ac:dyDescent="0.25">
      <c r="E62" s="105"/>
      <c r="F62" s="104"/>
      <c r="G62" s="105"/>
      <c r="R62" s="104"/>
    </row>
    <row r="63" spans="2:18" ht="18.75" customHeight="1" x14ac:dyDescent="0.25">
      <c r="E63" s="105"/>
      <c r="F63" s="104"/>
      <c r="G63" s="105"/>
      <c r="R63" s="104"/>
    </row>
  </sheetData>
  <sheetProtection algorithmName="SHA-512" hashValue="cFZYlQDEYTW7Vx6HEeitk6xR0/RoArbR0N6HLOHZ7pZEHigHabJZGRAIz8l6XQR4EyXhOTUdIVeUBPOMm0m7ug==" saltValue="WWD9VOre9NhU6E4UVQAGzA==" spinCount="100000" sheet="1" formatCells="0" formatRows="0" selectLockedCells="1"/>
  <mergeCells count="56">
    <mergeCell ref="C3:E3"/>
    <mergeCell ref="C5:E5"/>
    <mergeCell ref="C6:D6"/>
    <mergeCell ref="I6:O13"/>
    <mergeCell ref="C7:D7"/>
    <mergeCell ref="C8:D8"/>
    <mergeCell ref="C9:D9"/>
    <mergeCell ref="C10:D10"/>
    <mergeCell ref="C11:D11"/>
    <mergeCell ref="C12:D12"/>
    <mergeCell ref="Q21:Q30"/>
    <mergeCell ref="C22:E22"/>
    <mergeCell ref="D23:E23"/>
    <mergeCell ref="D24:E24"/>
    <mergeCell ref="D25:E25"/>
    <mergeCell ref="H33:P33"/>
    <mergeCell ref="C13:D13"/>
    <mergeCell ref="C15:E15"/>
    <mergeCell ref="C16:D16"/>
    <mergeCell ref="C17:D17"/>
    <mergeCell ref="C18:D18"/>
    <mergeCell ref="D26:E26"/>
    <mergeCell ref="D27:E27"/>
    <mergeCell ref="D28:E28"/>
    <mergeCell ref="D29:E29"/>
    <mergeCell ref="C33:E33"/>
    <mergeCell ref="D34:E34"/>
    <mergeCell ref="H34:P34"/>
    <mergeCell ref="D35:E35"/>
    <mergeCell ref="H35:P35"/>
    <mergeCell ref="D36:E36"/>
    <mergeCell ref="H36:P36"/>
    <mergeCell ref="D37:E37"/>
    <mergeCell ref="H37:P37"/>
    <mergeCell ref="C41:E41"/>
    <mergeCell ref="H41:P41"/>
    <mergeCell ref="D42:E42"/>
    <mergeCell ref="H42:P42"/>
    <mergeCell ref="D43:E43"/>
    <mergeCell ref="H43:P43"/>
    <mergeCell ref="D44:E44"/>
    <mergeCell ref="H44:P44"/>
    <mergeCell ref="D45:E45"/>
    <mergeCell ref="H45:P45"/>
    <mergeCell ref="D46:E46"/>
    <mergeCell ref="H46:P46"/>
    <mergeCell ref="D47:E47"/>
    <mergeCell ref="H47:P47"/>
    <mergeCell ref="D48:E48"/>
    <mergeCell ref="H48:P48"/>
    <mergeCell ref="D49:E49"/>
    <mergeCell ref="H49:P49"/>
    <mergeCell ref="D50:E50"/>
    <mergeCell ref="H50:P50"/>
    <mergeCell ref="D51:E51"/>
    <mergeCell ref="H51:P51"/>
  </mergeCells>
  <conditionalFormatting sqref="D42:D51">
    <cfRule type="expression" dxfId="23" priority="1" stopIfTrue="1">
      <formula>LEFT(D42,7)="Bereich"</formula>
    </cfRule>
    <cfRule type="expression" dxfId="22" priority="2" stopIfTrue="1">
      <formula>LEFT(D42,5)="davon"</formula>
    </cfRule>
  </conditionalFormatting>
  <dataValidations count="1">
    <dataValidation type="list" allowBlank="1" showInputMessage="1" showErrorMessage="1" promptTitle="Dropdown-Menü" prompt="Bitte aus dem Dropdown-Menü auswählen!" sqref="WVW983034:WVZ983035 WCE983034:WCH983035 VSI983034:VSL983035 VIM983034:VIP983035 UYQ983034:UYT983035 UOU983034:UOX983035 UEY983034:UFB983035 TVC983034:TVF983035 TLG983034:TLJ983035 TBK983034:TBN983035 SRO983034:SRR983035 SHS983034:SHV983035 RXW983034:RXZ983035 ROA983034:ROD983035 REE983034:REH983035 QUI983034:QUL983035 QKM983034:QKP983035 QAQ983034:QAT983035 PQU983034:PQX983035 PGY983034:PHB983035 OXC983034:OXF983035 ONG983034:ONJ983035 ODK983034:ODN983035 NTO983034:NTR983035 NJS983034:NJV983035 MZW983034:MZZ983035 MQA983034:MQD983035 MGE983034:MGH983035 LWI983034:LWL983035 LMM983034:LMP983035 LCQ983034:LCT983035 KSU983034:KSX983035 KIY983034:KJB983035 JZC983034:JZF983035 JPG983034:JPJ983035 JFK983034:JFN983035 IVO983034:IVR983035 ILS983034:ILV983035 IBW983034:IBZ983035 HSA983034:HSD983035 HIE983034:HIH983035 GYI983034:GYL983035 GOM983034:GOP983035 GEQ983034:GET983035 FUU983034:FUX983035 FKY983034:FLB983035 FBC983034:FBF983035 ERG983034:ERJ983035 EHK983034:EHN983035 DXO983034:DXR983035 DNS983034:DNV983035 DDW983034:DDZ983035 CUA983034:CUD983035 CKE983034:CKH983035 CAI983034:CAL983035 BQM983034:BQP983035 BGQ983034:BGT983035 AWU983034:AWX983035 AMY983034:ANB983035 ADC983034:ADF983035 TG983034:TJ983035 JK983034:JN983035 WVW917498:WVZ917499 WMA917498:WMD917499 WCE917498:WCH917499 VSI917498:VSL917499 VIM917498:VIP917499 UYQ917498:UYT917499 UOU917498:UOX917499 UEY917498:UFB917499 TVC917498:TVF917499 TLG917498:TLJ917499 TBK917498:TBN917499 SRO917498:SRR917499 SHS917498:SHV917499 RXW917498:RXZ917499 ROA917498:ROD917499 REE917498:REH917499 QUI917498:QUL917499 QKM917498:QKP917499 QAQ917498:QAT917499 PQU917498:PQX917499 PGY917498:PHB917499 OXC917498:OXF917499 ONG917498:ONJ917499 ODK917498:ODN917499 NTO917498:NTR917499 NJS917498:NJV917499 MZW917498:MZZ917499 MQA917498:MQD917499 MGE917498:MGH917499 LWI917498:LWL917499 LMM917498:LMP917499 LCQ917498:LCT917499 KSU917498:KSX917499 KIY917498:KJB917499 JZC917498:JZF917499 JPG917498:JPJ917499 JFK917498:JFN917499 IVO917498:IVR917499 ILS917498:ILV917499 IBW917498:IBZ917499 HSA917498:HSD917499 HIE917498:HIH917499 GYI917498:GYL917499 GOM917498:GOP917499 GEQ917498:GET917499 FUU917498:FUX917499 FKY917498:FLB917499 FBC917498:FBF917499 ERG917498:ERJ917499 EHK917498:EHN917499 DXO917498:DXR917499 DNS917498:DNV917499 DDW917498:DDZ917499 CUA917498:CUD917499 CKE917498:CKH917499 CAI917498:CAL917499 BQM917498:BQP917499 BGQ917498:BGT917499 AWU917498:AWX917499 AMY917498:ANB917499 ADC917498:ADF917499 TG917498:TJ917499 JK917498:JN917499 WVW851962:WVZ851963 WMA851962:WMD851963 WCE851962:WCH851963 VSI851962:VSL851963 VIM851962:VIP851963 UYQ851962:UYT851963 UOU851962:UOX851963 UEY851962:UFB851963 TVC851962:TVF851963 TLG851962:TLJ851963 TBK851962:TBN851963 SRO851962:SRR851963 SHS851962:SHV851963 RXW851962:RXZ851963 ROA851962:ROD851963 REE851962:REH851963 QUI851962:QUL851963 QKM851962:QKP851963 QAQ851962:QAT851963 PQU851962:PQX851963 PGY851962:PHB851963 OXC851962:OXF851963 ONG851962:ONJ851963 ODK851962:ODN851963 NTO851962:NTR851963 NJS851962:NJV851963 MZW851962:MZZ851963 MQA851962:MQD851963 MGE851962:MGH851963 LWI851962:LWL851963 LMM851962:LMP851963 LCQ851962:LCT851963 KSU851962:KSX851963 KIY851962:KJB851963 JZC851962:JZF851963 JPG851962:JPJ851963 JFK851962:JFN851963 IVO851962:IVR851963 ILS851962:ILV851963 IBW851962:IBZ851963 HSA851962:HSD851963 HIE851962:HIH851963 GYI851962:GYL851963 GOM851962:GOP851963 GEQ851962:GET851963 FUU851962:FUX851963 FKY851962:FLB851963 FBC851962:FBF851963 ERG851962:ERJ851963 EHK851962:EHN851963 DXO851962:DXR851963 DNS851962:DNV851963 DDW851962:DDZ851963 CUA851962:CUD851963 CKE851962:CKH851963 CAI851962:CAL851963 BQM851962:BQP851963 BGQ851962:BGT851963 AWU851962:AWX851963 AMY851962:ANB851963 ADC851962:ADF851963 TG851962:TJ851963 JK851962:JN851963 WVW786426:WVZ786427 WMA786426:WMD786427 WCE786426:WCH786427 VSI786426:VSL786427 VIM786426:VIP786427 UYQ786426:UYT786427 UOU786426:UOX786427 UEY786426:UFB786427 TVC786426:TVF786427 TLG786426:TLJ786427 TBK786426:TBN786427 SRO786426:SRR786427 SHS786426:SHV786427 RXW786426:RXZ786427 ROA786426:ROD786427 REE786426:REH786427 QUI786426:QUL786427 QKM786426:QKP786427 QAQ786426:QAT786427 PQU786426:PQX786427 PGY786426:PHB786427 OXC786426:OXF786427 ONG786426:ONJ786427 ODK786426:ODN786427 NTO786426:NTR786427 NJS786426:NJV786427 MZW786426:MZZ786427 MQA786426:MQD786427 MGE786426:MGH786427 LWI786426:LWL786427 LMM786426:LMP786427 LCQ786426:LCT786427 KSU786426:KSX786427 KIY786426:KJB786427 JZC786426:JZF786427 JPG786426:JPJ786427 JFK786426:JFN786427 IVO786426:IVR786427 ILS786426:ILV786427 IBW786426:IBZ786427 HSA786426:HSD786427 HIE786426:HIH786427 GYI786426:GYL786427 GOM786426:GOP786427 GEQ786426:GET786427 FUU786426:FUX786427 FKY786426:FLB786427 FBC786426:FBF786427 ERG786426:ERJ786427 EHK786426:EHN786427 DXO786426:DXR786427 DNS786426:DNV786427 DDW786426:DDZ786427 CUA786426:CUD786427 CKE786426:CKH786427 CAI786426:CAL786427 BQM786426:BQP786427 BGQ786426:BGT786427 AWU786426:AWX786427 AMY786426:ANB786427 ADC786426:ADF786427 TG786426:TJ786427 JK786426:JN786427 WVW720890:WVZ720891 WMA720890:WMD720891 WCE720890:WCH720891 VSI720890:VSL720891 VIM720890:VIP720891 UYQ720890:UYT720891 UOU720890:UOX720891 UEY720890:UFB720891 TVC720890:TVF720891 TLG720890:TLJ720891 TBK720890:TBN720891 SRO720890:SRR720891 SHS720890:SHV720891 RXW720890:RXZ720891 ROA720890:ROD720891 REE720890:REH720891 QUI720890:QUL720891 QKM720890:QKP720891 QAQ720890:QAT720891 PQU720890:PQX720891 PGY720890:PHB720891 OXC720890:OXF720891 ONG720890:ONJ720891 ODK720890:ODN720891 NTO720890:NTR720891 NJS720890:NJV720891 MZW720890:MZZ720891 MQA720890:MQD720891 MGE720890:MGH720891 LWI720890:LWL720891 LMM720890:LMP720891 LCQ720890:LCT720891 KSU720890:KSX720891 KIY720890:KJB720891 JZC720890:JZF720891 JPG720890:JPJ720891 JFK720890:JFN720891 IVO720890:IVR720891 ILS720890:ILV720891 IBW720890:IBZ720891 HSA720890:HSD720891 HIE720890:HIH720891 GYI720890:GYL720891 GOM720890:GOP720891 GEQ720890:GET720891 FUU720890:FUX720891 FKY720890:FLB720891 FBC720890:FBF720891 ERG720890:ERJ720891 EHK720890:EHN720891 DXO720890:DXR720891 DNS720890:DNV720891 DDW720890:DDZ720891 CUA720890:CUD720891 CKE720890:CKH720891 CAI720890:CAL720891 BQM720890:BQP720891 BGQ720890:BGT720891 AWU720890:AWX720891 AMY720890:ANB720891 ADC720890:ADF720891 TG720890:TJ720891 JK720890:JN720891 WVW655354:WVZ655355 WMA655354:WMD655355 WCE655354:WCH655355 VSI655354:VSL655355 VIM655354:VIP655355 UYQ655354:UYT655355 UOU655354:UOX655355 UEY655354:UFB655355 TVC655354:TVF655355 TLG655354:TLJ655355 TBK655354:TBN655355 SRO655354:SRR655355 SHS655354:SHV655355 RXW655354:RXZ655355 ROA655354:ROD655355 REE655354:REH655355 QUI655354:QUL655355 QKM655354:QKP655355 QAQ655354:QAT655355 PQU655354:PQX655355 PGY655354:PHB655355 OXC655354:OXF655355 ONG655354:ONJ655355 ODK655354:ODN655355 NTO655354:NTR655355 NJS655354:NJV655355 MZW655354:MZZ655355 MQA655354:MQD655355 MGE655354:MGH655355 LWI655354:LWL655355 LMM655354:LMP655355 LCQ655354:LCT655355 KSU655354:KSX655355 KIY655354:KJB655355 JZC655354:JZF655355 JPG655354:JPJ655355 JFK655354:JFN655355 IVO655354:IVR655355 ILS655354:ILV655355 IBW655354:IBZ655355 HSA655354:HSD655355 HIE655354:HIH655355 GYI655354:GYL655355 GOM655354:GOP655355 GEQ655354:GET655355 FUU655354:FUX655355 FKY655354:FLB655355 FBC655354:FBF655355 ERG655354:ERJ655355 EHK655354:EHN655355 DXO655354:DXR655355 DNS655354:DNV655355 DDW655354:DDZ655355 CUA655354:CUD655355 CKE655354:CKH655355 CAI655354:CAL655355 BQM655354:BQP655355 BGQ655354:BGT655355 AWU655354:AWX655355 AMY655354:ANB655355 ADC655354:ADF655355 TG655354:TJ655355 JK655354:JN655355 WVW589818:WVZ589819 WMA589818:WMD589819 WCE589818:WCH589819 VSI589818:VSL589819 VIM589818:VIP589819 UYQ589818:UYT589819 UOU589818:UOX589819 UEY589818:UFB589819 TVC589818:TVF589819 TLG589818:TLJ589819 TBK589818:TBN589819 SRO589818:SRR589819 SHS589818:SHV589819 RXW589818:RXZ589819 ROA589818:ROD589819 REE589818:REH589819 QUI589818:QUL589819 QKM589818:QKP589819 QAQ589818:QAT589819 PQU589818:PQX589819 PGY589818:PHB589819 OXC589818:OXF589819 ONG589818:ONJ589819 ODK589818:ODN589819 NTO589818:NTR589819 NJS589818:NJV589819 MZW589818:MZZ589819 MQA589818:MQD589819 MGE589818:MGH589819 LWI589818:LWL589819 LMM589818:LMP589819 LCQ589818:LCT589819 KSU589818:KSX589819 KIY589818:KJB589819 JZC589818:JZF589819 JPG589818:JPJ589819 JFK589818:JFN589819 IVO589818:IVR589819 ILS589818:ILV589819 IBW589818:IBZ589819 HSA589818:HSD589819 HIE589818:HIH589819 GYI589818:GYL589819 GOM589818:GOP589819 GEQ589818:GET589819 FUU589818:FUX589819 FKY589818:FLB589819 FBC589818:FBF589819 ERG589818:ERJ589819 EHK589818:EHN589819 DXO589818:DXR589819 DNS589818:DNV589819 DDW589818:DDZ589819 CUA589818:CUD589819 CKE589818:CKH589819 CAI589818:CAL589819 BQM589818:BQP589819 BGQ589818:BGT589819 AWU589818:AWX589819 AMY589818:ANB589819 ADC589818:ADF589819 TG589818:TJ589819 JK589818:JN589819 WVW524282:WVZ524283 WMA524282:WMD524283 WCE524282:WCH524283 VSI524282:VSL524283 VIM524282:VIP524283 UYQ524282:UYT524283 UOU524282:UOX524283 UEY524282:UFB524283 TVC524282:TVF524283 TLG524282:TLJ524283 TBK524282:TBN524283 SRO524282:SRR524283 SHS524282:SHV524283 RXW524282:RXZ524283 ROA524282:ROD524283 REE524282:REH524283 QUI524282:QUL524283 QKM524282:QKP524283 QAQ524282:QAT524283 PQU524282:PQX524283 PGY524282:PHB524283 OXC524282:OXF524283 ONG524282:ONJ524283 ODK524282:ODN524283 NTO524282:NTR524283 NJS524282:NJV524283 MZW524282:MZZ524283 MQA524282:MQD524283 MGE524282:MGH524283 LWI524282:LWL524283 LMM524282:LMP524283 LCQ524282:LCT524283 KSU524282:KSX524283 KIY524282:KJB524283 JZC524282:JZF524283 JPG524282:JPJ524283 JFK524282:JFN524283 IVO524282:IVR524283 ILS524282:ILV524283 IBW524282:IBZ524283 HSA524282:HSD524283 HIE524282:HIH524283 GYI524282:GYL524283 GOM524282:GOP524283 GEQ524282:GET524283 FUU524282:FUX524283 FKY524282:FLB524283 FBC524282:FBF524283 ERG524282:ERJ524283 EHK524282:EHN524283 DXO524282:DXR524283 DNS524282:DNV524283 DDW524282:DDZ524283 CUA524282:CUD524283 CKE524282:CKH524283 CAI524282:CAL524283 BQM524282:BQP524283 BGQ524282:BGT524283 AWU524282:AWX524283 AMY524282:ANB524283 ADC524282:ADF524283 TG524282:TJ524283 JK524282:JN524283 WVW458746:WVZ458747 WMA458746:WMD458747 WCE458746:WCH458747 VSI458746:VSL458747 VIM458746:VIP458747 UYQ458746:UYT458747 UOU458746:UOX458747 UEY458746:UFB458747 TVC458746:TVF458747 TLG458746:TLJ458747 TBK458746:TBN458747 SRO458746:SRR458747 SHS458746:SHV458747 RXW458746:RXZ458747 ROA458746:ROD458747 REE458746:REH458747 QUI458746:QUL458747 QKM458746:QKP458747 QAQ458746:QAT458747 PQU458746:PQX458747 PGY458746:PHB458747 OXC458746:OXF458747 ONG458746:ONJ458747 ODK458746:ODN458747 NTO458746:NTR458747 NJS458746:NJV458747 MZW458746:MZZ458747 MQA458746:MQD458747 MGE458746:MGH458747 LWI458746:LWL458747 LMM458746:LMP458747 LCQ458746:LCT458747 KSU458746:KSX458747 KIY458746:KJB458747 JZC458746:JZF458747 JPG458746:JPJ458747 JFK458746:JFN458747 IVO458746:IVR458747 ILS458746:ILV458747 IBW458746:IBZ458747 HSA458746:HSD458747 HIE458746:HIH458747 GYI458746:GYL458747 GOM458746:GOP458747 GEQ458746:GET458747 FUU458746:FUX458747 FKY458746:FLB458747 FBC458746:FBF458747 ERG458746:ERJ458747 EHK458746:EHN458747 DXO458746:DXR458747 DNS458746:DNV458747 DDW458746:DDZ458747 CUA458746:CUD458747 CKE458746:CKH458747 CAI458746:CAL458747 BQM458746:BQP458747 BGQ458746:BGT458747 AWU458746:AWX458747 AMY458746:ANB458747 ADC458746:ADF458747 TG458746:TJ458747 JK458746:JN458747 WVW393210:WVZ393211 WMA393210:WMD393211 WCE393210:WCH393211 VSI393210:VSL393211 VIM393210:VIP393211 UYQ393210:UYT393211 UOU393210:UOX393211 UEY393210:UFB393211 TVC393210:TVF393211 TLG393210:TLJ393211 TBK393210:TBN393211 SRO393210:SRR393211 SHS393210:SHV393211 RXW393210:RXZ393211 ROA393210:ROD393211 REE393210:REH393211 QUI393210:QUL393211 QKM393210:QKP393211 QAQ393210:QAT393211 PQU393210:PQX393211 PGY393210:PHB393211 OXC393210:OXF393211 ONG393210:ONJ393211 ODK393210:ODN393211 NTO393210:NTR393211 NJS393210:NJV393211 MZW393210:MZZ393211 MQA393210:MQD393211 MGE393210:MGH393211 LWI393210:LWL393211 LMM393210:LMP393211 LCQ393210:LCT393211 KSU393210:KSX393211 KIY393210:KJB393211 JZC393210:JZF393211 JPG393210:JPJ393211 JFK393210:JFN393211 IVO393210:IVR393211 ILS393210:ILV393211 IBW393210:IBZ393211 HSA393210:HSD393211 HIE393210:HIH393211 GYI393210:GYL393211 GOM393210:GOP393211 GEQ393210:GET393211 FUU393210:FUX393211 FKY393210:FLB393211 FBC393210:FBF393211 ERG393210:ERJ393211 EHK393210:EHN393211 DXO393210:DXR393211 DNS393210:DNV393211 DDW393210:DDZ393211 CUA393210:CUD393211 CKE393210:CKH393211 CAI393210:CAL393211 BQM393210:BQP393211 BGQ393210:BGT393211 AWU393210:AWX393211 AMY393210:ANB393211 ADC393210:ADF393211 TG393210:TJ393211 JK393210:JN393211 WVW327674:WVZ327675 WMA327674:WMD327675 WCE327674:WCH327675 VSI327674:VSL327675 VIM327674:VIP327675 UYQ327674:UYT327675 UOU327674:UOX327675 UEY327674:UFB327675 TVC327674:TVF327675 TLG327674:TLJ327675 TBK327674:TBN327675 SRO327674:SRR327675 SHS327674:SHV327675 RXW327674:RXZ327675 ROA327674:ROD327675 REE327674:REH327675 QUI327674:QUL327675 QKM327674:QKP327675 QAQ327674:QAT327675 PQU327674:PQX327675 PGY327674:PHB327675 OXC327674:OXF327675 ONG327674:ONJ327675 ODK327674:ODN327675 NTO327674:NTR327675 NJS327674:NJV327675 MZW327674:MZZ327675 MQA327674:MQD327675 MGE327674:MGH327675 LWI327674:LWL327675 LMM327674:LMP327675 LCQ327674:LCT327675 KSU327674:KSX327675 KIY327674:KJB327675 JZC327674:JZF327675 JPG327674:JPJ327675 JFK327674:JFN327675 IVO327674:IVR327675 ILS327674:ILV327675 IBW327674:IBZ327675 HSA327674:HSD327675 HIE327674:HIH327675 GYI327674:GYL327675 GOM327674:GOP327675 GEQ327674:GET327675 FUU327674:FUX327675 FKY327674:FLB327675 FBC327674:FBF327675 ERG327674:ERJ327675 EHK327674:EHN327675 DXO327674:DXR327675 DNS327674:DNV327675 DDW327674:DDZ327675 CUA327674:CUD327675 CKE327674:CKH327675 CAI327674:CAL327675 BQM327674:BQP327675 BGQ327674:BGT327675 AWU327674:AWX327675 AMY327674:ANB327675 ADC327674:ADF327675 TG327674:TJ327675 JK327674:JN327675 WVW262138:WVZ262139 WMA262138:WMD262139 WCE262138:WCH262139 VSI262138:VSL262139 VIM262138:VIP262139 UYQ262138:UYT262139 UOU262138:UOX262139 UEY262138:UFB262139 TVC262138:TVF262139 TLG262138:TLJ262139 TBK262138:TBN262139 SRO262138:SRR262139 SHS262138:SHV262139 RXW262138:RXZ262139 ROA262138:ROD262139 REE262138:REH262139 QUI262138:QUL262139 QKM262138:QKP262139 QAQ262138:QAT262139 PQU262138:PQX262139 PGY262138:PHB262139 OXC262138:OXF262139 ONG262138:ONJ262139 ODK262138:ODN262139 NTO262138:NTR262139 NJS262138:NJV262139 MZW262138:MZZ262139 MQA262138:MQD262139 MGE262138:MGH262139 LWI262138:LWL262139 LMM262138:LMP262139 LCQ262138:LCT262139 KSU262138:KSX262139 KIY262138:KJB262139 JZC262138:JZF262139 JPG262138:JPJ262139 JFK262138:JFN262139 IVO262138:IVR262139 ILS262138:ILV262139 IBW262138:IBZ262139 HSA262138:HSD262139 HIE262138:HIH262139 GYI262138:GYL262139 GOM262138:GOP262139 GEQ262138:GET262139 FUU262138:FUX262139 FKY262138:FLB262139 FBC262138:FBF262139 ERG262138:ERJ262139 EHK262138:EHN262139 DXO262138:DXR262139 DNS262138:DNV262139 DDW262138:DDZ262139 CUA262138:CUD262139 CKE262138:CKH262139 CAI262138:CAL262139 BQM262138:BQP262139 BGQ262138:BGT262139 AWU262138:AWX262139 AMY262138:ANB262139 ADC262138:ADF262139 TG262138:TJ262139 JK262138:JN262139 WVW196602:WVZ196603 WMA196602:WMD196603 WCE196602:WCH196603 VSI196602:VSL196603 VIM196602:VIP196603 UYQ196602:UYT196603 UOU196602:UOX196603 UEY196602:UFB196603 TVC196602:TVF196603 TLG196602:TLJ196603 TBK196602:TBN196603 SRO196602:SRR196603 SHS196602:SHV196603 RXW196602:RXZ196603 ROA196602:ROD196603 REE196602:REH196603 QUI196602:QUL196603 QKM196602:QKP196603 QAQ196602:QAT196603 PQU196602:PQX196603 PGY196602:PHB196603 OXC196602:OXF196603 ONG196602:ONJ196603 ODK196602:ODN196603 NTO196602:NTR196603 NJS196602:NJV196603 MZW196602:MZZ196603 MQA196602:MQD196603 MGE196602:MGH196603 LWI196602:LWL196603 LMM196602:LMP196603 LCQ196602:LCT196603 KSU196602:KSX196603 KIY196602:KJB196603 JZC196602:JZF196603 JPG196602:JPJ196603 JFK196602:JFN196603 IVO196602:IVR196603 ILS196602:ILV196603 IBW196602:IBZ196603 HSA196602:HSD196603 HIE196602:HIH196603 GYI196602:GYL196603 GOM196602:GOP196603 GEQ196602:GET196603 FUU196602:FUX196603 FKY196602:FLB196603 FBC196602:FBF196603 ERG196602:ERJ196603 EHK196602:EHN196603 DXO196602:DXR196603 DNS196602:DNV196603 DDW196602:DDZ196603 CUA196602:CUD196603 CKE196602:CKH196603 CAI196602:CAL196603 BQM196602:BQP196603 BGQ196602:BGT196603 AWU196602:AWX196603 AMY196602:ANB196603 ADC196602:ADF196603 TG196602:TJ196603 JK196602:JN196603 WVW131066:WVZ131067 WMA131066:WMD131067 WCE131066:WCH131067 VSI131066:VSL131067 VIM131066:VIP131067 UYQ131066:UYT131067 UOU131066:UOX131067 UEY131066:UFB131067 TVC131066:TVF131067 TLG131066:TLJ131067 TBK131066:TBN131067 SRO131066:SRR131067 SHS131066:SHV131067 RXW131066:RXZ131067 ROA131066:ROD131067 REE131066:REH131067 QUI131066:QUL131067 QKM131066:QKP131067 QAQ131066:QAT131067 PQU131066:PQX131067 PGY131066:PHB131067 OXC131066:OXF131067 ONG131066:ONJ131067 ODK131066:ODN131067 NTO131066:NTR131067 NJS131066:NJV131067 MZW131066:MZZ131067 MQA131066:MQD131067 MGE131066:MGH131067 LWI131066:LWL131067 LMM131066:LMP131067 LCQ131066:LCT131067 KSU131066:KSX131067 KIY131066:KJB131067 JZC131066:JZF131067 JPG131066:JPJ131067 JFK131066:JFN131067 IVO131066:IVR131067 ILS131066:ILV131067 IBW131066:IBZ131067 HSA131066:HSD131067 HIE131066:HIH131067 GYI131066:GYL131067 GOM131066:GOP131067 GEQ131066:GET131067 FUU131066:FUX131067 FKY131066:FLB131067 FBC131066:FBF131067 ERG131066:ERJ131067 EHK131066:EHN131067 DXO131066:DXR131067 DNS131066:DNV131067 DDW131066:DDZ131067 CUA131066:CUD131067 CKE131066:CKH131067 CAI131066:CAL131067 BQM131066:BQP131067 BGQ131066:BGT131067 AWU131066:AWX131067 AMY131066:ANB131067 ADC131066:ADF131067 TG131066:TJ131067 JK131066:JN131067 WMA983034:WMD983035 WVW65530:WVZ65531 WMA65530:WMD65531 WCE65530:WCH65531 VSI65530:VSL65531 VIM65530:VIP65531 UYQ65530:UYT65531 UOU65530:UOX65531 UEY65530:UFB65531 TVC65530:TVF65531 TLG65530:TLJ65531 TBK65530:TBN65531 SRO65530:SRR65531 SHS65530:SHV65531 RXW65530:RXZ65531 ROA65530:ROD65531 REE65530:REH65531 QUI65530:QUL65531 QKM65530:QKP65531 QAQ65530:QAT65531 PQU65530:PQX65531 PGY65530:PHB65531 OXC65530:OXF65531 ONG65530:ONJ65531 ODK65530:ODN65531 NTO65530:NTR65531 NJS65530:NJV65531 MZW65530:MZZ65531 MQA65530:MQD65531 MGE65530:MGH65531 LWI65530:LWL65531 LMM65530:LMP65531 LCQ65530:LCT65531 KSU65530:KSX65531 KIY65530:KJB65531 JZC65530:JZF65531 JPG65530:JPJ65531 JFK65530:JFN65531 IVO65530:IVR65531 ILS65530:ILV65531 IBW65530:IBZ65531 HSA65530:HSD65531 HIE65530:HIH65531 GYI65530:GYL65531 GOM65530:GOP65531 GEQ65530:GET65531 FUU65530:FUX65531 FKY65530:FLB65531 FBC65530:FBF65531 ERG65530:ERJ65531 EHK65530:EHN65531 DXO65530:DXR65531 DNS65530:DNV65531 DDW65530:DDZ65531 CUA65530:CUD65531 CKE65530:CKH65531 CAI65530:CAL65531 BQM65530:BQP65531 BGQ65530:BGT65531 AWU65530:AWX65531 AMY65530:ANB65531 ADC65530:ADF65531 TG65530:TJ65531 JK65530:JN65531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24:Q786425 R786426:R786427 G720888:Q720889 R720890:R720891 G655352:Q655353 R655354:R655355 G589816:Q589817 R589818:R589819 G524280:Q524281 R524282:R524283 G458744:Q458745 R458746:R458747 G393208:Q393209 R393210:R393211 G327672:Q327673 R327674:R327675 G262136:Q262137 R262138:R262139 G196600:Q196601 R196602:R196603 G131064:Q131065 R131066:R131067 G65528:Q65529 R65530:R65531 G983032:Q983033 R983034:R983035 G917496:Q917497 R917498:R917499 G851960:Q851961 R851962:R851963 E851960:E851961 F851962:F851963 E917496:E917497 F917498:F917499 E983032:E983033 F983034:F983035 E65528:E65529 F65530:F65531 E131064:E131065 F131066:F131067 E196600:E196601 F196602:F196603 E262136:E262137 F262138:F262139 E327672:E327673 F327674:F327675 E393208:E393209 F393210:F393211 E458744:E458745 F458746:F458747 E524280:E524281 F524282:F524283 E589816:E589817 F589818:F589819 E655352:E655353 F655354:F655355 E720888:E720889 F720890:F720891 E786424:E786425 F786426:F786427" xr:uid="{B181FC68-326A-45B4-B3F8-D6C90CA2BE0D}">
      <formula1>#REF!</formula1>
    </dataValidation>
  </dataValidations>
  <pageMargins left="0.25" right="0.25" top="0.75" bottom="0.75" header="0.3" footer="0.3"/>
  <pageSetup paperSize="9" scale="4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D506B-9E05-4CAF-9E88-D63FA350FFA9}">
  <sheetPr>
    <tabColor rgb="FFD9ECFF"/>
    <pageSetUpPr fitToPage="1"/>
  </sheetPr>
  <dimension ref="B1:V63"/>
  <sheetViews>
    <sheetView showGridLines="0" zoomScaleNormal="100" workbookViewId="0">
      <selection activeCell="H23" sqref="H23"/>
    </sheetView>
  </sheetViews>
  <sheetFormatPr baseColWidth="10" defaultRowHeight="18.75" customHeight="1" x14ac:dyDescent="0.25"/>
  <cols>
    <col min="1" max="1" width="3.6640625" style="104" customWidth="1"/>
    <col min="2" max="2" width="2.5546875" style="104" customWidth="1"/>
    <col min="3" max="3" width="9.109375" style="104" customWidth="1"/>
    <col min="4" max="4" width="16" style="104" customWidth="1"/>
    <col min="5" max="5" width="62.33203125" style="104" customWidth="1"/>
    <col min="6" max="6" width="2.5546875" style="105" customWidth="1"/>
    <col min="7" max="7" width="12" style="104" customWidth="1"/>
    <col min="8" max="16" width="9.6640625" style="105" customWidth="1"/>
    <col min="17" max="17" width="2" style="105" customWidth="1"/>
    <col min="18" max="18" width="75.44140625" style="105" customWidth="1"/>
    <col min="19" max="19" width="2.6640625" style="104" customWidth="1"/>
    <col min="20" max="267" width="11.44140625" style="104"/>
    <col min="268" max="269" width="3.6640625" style="104" customWidth="1"/>
    <col min="270" max="270" width="25" style="104" customWidth="1"/>
    <col min="271" max="271" width="34" style="104" customWidth="1"/>
    <col min="272" max="272" width="4.5546875" style="104" bestFit="1" customWidth="1"/>
    <col min="273" max="273" width="20.6640625" style="104" customWidth="1"/>
    <col min="274" max="274" width="20.44140625" style="104" customWidth="1"/>
    <col min="275" max="275" width="3.6640625" style="104" customWidth="1"/>
    <col min="276" max="523" width="11.44140625" style="104"/>
    <col min="524" max="525" width="3.6640625" style="104" customWidth="1"/>
    <col min="526" max="526" width="25" style="104" customWidth="1"/>
    <col min="527" max="527" width="34" style="104" customWidth="1"/>
    <col min="528" max="528" width="4.5546875" style="104" bestFit="1" customWidth="1"/>
    <col min="529" max="529" width="20.6640625" style="104" customWidth="1"/>
    <col min="530" max="530" width="20.44140625" style="104" customWidth="1"/>
    <col min="531" max="531" width="3.6640625" style="104" customWidth="1"/>
    <col min="532" max="779" width="11.44140625" style="104"/>
    <col min="780" max="781" width="3.6640625" style="104" customWidth="1"/>
    <col min="782" max="782" width="25" style="104" customWidth="1"/>
    <col min="783" max="783" width="34" style="104" customWidth="1"/>
    <col min="784" max="784" width="4.5546875" style="104" bestFit="1" customWidth="1"/>
    <col min="785" max="785" width="20.6640625" style="104" customWidth="1"/>
    <col min="786" max="786" width="20.44140625" style="104" customWidth="1"/>
    <col min="787" max="787" width="3.6640625" style="104" customWidth="1"/>
    <col min="788" max="1035" width="11.44140625" style="104"/>
    <col min="1036" max="1037" width="3.6640625" style="104" customWidth="1"/>
    <col min="1038" max="1038" width="25" style="104" customWidth="1"/>
    <col min="1039" max="1039" width="34" style="104" customWidth="1"/>
    <col min="1040" max="1040" width="4.5546875" style="104" bestFit="1" customWidth="1"/>
    <col min="1041" max="1041" width="20.6640625" style="104" customWidth="1"/>
    <col min="1042" max="1042" width="20.44140625" style="104" customWidth="1"/>
    <col min="1043" max="1043" width="3.6640625" style="104" customWidth="1"/>
    <col min="1044" max="1291" width="11.44140625" style="104"/>
    <col min="1292" max="1293" width="3.6640625" style="104" customWidth="1"/>
    <col min="1294" max="1294" width="25" style="104" customWidth="1"/>
    <col min="1295" max="1295" width="34" style="104" customWidth="1"/>
    <col min="1296" max="1296" width="4.5546875" style="104" bestFit="1" customWidth="1"/>
    <col min="1297" max="1297" width="20.6640625" style="104" customWidth="1"/>
    <col min="1298" max="1298" width="20.44140625" style="104" customWidth="1"/>
    <col min="1299" max="1299" width="3.6640625" style="104" customWidth="1"/>
    <col min="1300" max="1547" width="11.44140625" style="104"/>
    <col min="1548" max="1549" width="3.6640625" style="104" customWidth="1"/>
    <col min="1550" max="1550" width="25" style="104" customWidth="1"/>
    <col min="1551" max="1551" width="34" style="104" customWidth="1"/>
    <col min="1552" max="1552" width="4.5546875" style="104" bestFit="1" customWidth="1"/>
    <col min="1553" max="1553" width="20.6640625" style="104" customWidth="1"/>
    <col min="1554" max="1554" width="20.44140625" style="104" customWidth="1"/>
    <col min="1555" max="1555" width="3.6640625" style="104" customWidth="1"/>
    <col min="1556" max="1803" width="11.44140625" style="104"/>
    <col min="1804" max="1805" width="3.6640625" style="104" customWidth="1"/>
    <col min="1806" max="1806" width="25" style="104" customWidth="1"/>
    <col min="1807" max="1807" width="34" style="104" customWidth="1"/>
    <col min="1808" max="1808" width="4.5546875" style="104" bestFit="1" customWidth="1"/>
    <col min="1809" max="1809" width="20.6640625" style="104" customWidth="1"/>
    <col min="1810" max="1810" width="20.44140625" style="104" customWidth="1"/>
    <col min="1811" max="1811" width="3.6640625" style="104" customWidth="1"/>
    <col min="1812" max="2059" width="11.44140625" style="104"/>
    <col min="2060" max="2061" width="3.6640625" style="104" customWidth="1"/>
    <col min="2062" max="2062" width="25" style="104" customWidth="1"/>
    <col min="2063" max="2063" width="34" style="104" customWidth="1"/>
    <col min="2064" max="2064" width="4.5546875" style="104" bestFit="1" customWidth="1"/>
    <col min="2065" max="2065" width="20.6640625" style="104" customWidth="1"/>
    <col min="2066" max="2066" width="20.44140625" style="104" customWidth="1"/>
    <col min="2067" max="2067" width="3.6640625" style="104" customWidth="1"/>
    <col min="2068" max="2315" width="11.44140625" style="104"/>
    <col min="2316" max="2317" width="3.6640625" style="104" customWidth="1"/>
    <col min="2318" max="2318" width="25" style="104" customWidth="1"/>
    <col min="2319" max="2319" width="34" style="104" customWidth="1"/>
    <col min="2320" max="2320" width="4.5546875" style="104" bestFit="1" customWidth="1"/>
    <col min="2321" max="2321" width="20.6640625" style="104" customWidth="1"/>
    <col min="2322" max="2322" width="20.44140625" style="104" customWidth="1"/>
    <col min="2323" max="2323" width="3.6640625" style="104" customWidth="1"/>
    <col min="2324" max="2571" width="11.44140625" style="104"/>
    <col min="2572" max="2573" width="3.6640625" style="104" customWidth="1"/>
    <col min="2574" max="2574" width="25" style="104" customWidth="1"/>
    <col min="2575" max="2575" width="34" style="104" customWidth="1"/>
    <col min="2576" max="2576" width="4.5546875" style="104" bestFit="1" customWidth="1"/>
    <col min="2577" max="2577" width="20.6640625" style="104" customWidth="1"/>
    <col min="2578" max="2578" width="20.44140625" style="104" customWidth="1"/>
    <col min="2579" max="2579" width="3.6640625" style="104" customWidth="1"/>
    <col min="2580" max="2827" width="11.44140625" style="104"/>
    <col min="2828" max="2829" width="3.6640625" style="104" customWidth="1"/>
    <col min="2830" max="2830" width="25" style="104" customWidth="1"/>
    <col min="2831" max="2831" width="34" style="104" customWidth="1"/>
    <col min="2832" max="2832" width="4.5546875" style="104" bestFit="1" customWidth="1"/>
    <col min="2833" max="2833" width="20.6640625" style="104" customWidth="1"/>
    <col min="2834" max="2834" width="20.44140625" style="104" customWidth="1"/>
    <col min="2835" max="2835" width="3.6640625" style="104" customWidth="1"/>
    <col min="2836" max="3083" width="11.44140625" style="104"/>
    <col min="3084" max="3085" width="3.6640625" style="104" customWidth="1"/>
    <col min="3086" max="3086" width="25" style="104" customWidth="1"/>
    <col min="3087" max="3087" width="34" style="104" customWidth="1"/>
    <col min="3088" max="3088" width="4.5546875" style="104" bestFit="1" customWidth="1"/>
    <col min="3089" max="3089" width="20.6640625" style="104" customWidth="1"/>
    <col min="3090" max="3090" width="20.44140625" style="104" customWidth="1"/>
    <col min="3091" max="3091" width="3.6640625" style="104" customWidth="1"/>
    <col min="3092" max="3339" width="11.44140625" style="104"/>
    <col min="3340" max="3341" width="3.6640625" style="104" customWidth="1"/>
    <col min="3342" max="3342" width="25" style="104" customWidth="1"/>
    <col min="3343" max="3343" width="34" style="104" customWidth="1"/>
    <col min="3344" max="3344" width="4.5546875" style="104" bestFit="1" customWidth="1"/>
    <col min="3345" max="3345" width="20.6640625" style="104" customWidth="1"/>
    <col min="3346" max="3346" width="20.44140625" style="104" customWidth="1"/>
    <col min="3347" max="3347" width="3.6640625" style="104" customWidth="1"/>
    <col min="3348" max="3595" width="11.44140625" style="104"/>
    <col min="3596" max="3597" width="3.6640625" style="104" customWidth="1"/>
    <col min="3598" max="3598" width="25" style="104" customWidth="1"/>
    <col min="3599" max="3599" width="34" style="104" customWidth="1"/>
    <col min="3600" max="3600" width="4.5546875" style="104" bestFit="1" customWidth="1"/>
    <col min="3601" max="3601" width="20.6640625" style="104" customWidth="1"/>
    <col min="3602" max="3602" width="20.44140625" style="104" customWidth="1"/>
    <col min="3603" max="3603" width="3.6640625" style="104" customWidth="1"/>
    <col min="3604" max="3851" width="11.44140625" style="104"/>
    <col min="3852" max="3853" width="3.6640625" style="104" customWidth="1"/>
    <col min="3854" max="3854" width="25" style="104" customWidth="1"/>
    <col min="3855" max="3855" width="34" style="104" customWidth="1"/>
    <col min="3856" max="3856" width="4.5546875" style="104" bestFit="1" customWidth="1"/>
    <col min="3857" max="3857" width="20.6640625" style="104" customWidth="1"/>
    <col min="3858" max="3858" width="20.44140625" style="104" customWidth="1"/>
    <col min="3859" max="3859" width="3.6640625" style="104" customWidth="1"/>
    <col min="3860" max="4107" width="11.44140625" style="104"/>
    <col min="4108" max="4109" width="3.6640625" style="104" customWidth="1"/>
    <col min="4110" max="4110" width="25" style="104" customWidth="1"/>
    <col min="4111" max="4111" width="34" style="104" customWidth="1"/>
    <col min="4112" max="4112" width="4.5546875" style="104" bestFit="1" customWidth="1"/>
    <col min="4113" max="4113" width="20.6640625" style="104" customWidth="1"/>
    <col min="4114" max="4114" width="20.44140625" style="104" customWidth="1"/>
    <col min="4115" max="4115" width="3.6640625" style="104" customWidth="1"/>
    <col min="4116" max="4363" width="11.44140625" style="104"/>
    <col min="4364" max="4365" width="3.6640625" style="104" customWidth="1"/>
    <col min="4366" max="4366" width="25" style="104" customWidth="1"/>
    <col min="4367" max="4367" width="34" style="104" customWidth="1"/>
    <col min="4368" max="4368" width="4.5546875" style="104" bestFit="1" customWidth="1"/>
    <col min="4369" max="4369" width="20.6640625" style="104" customWidth="1"/>
    <col min="4370" max="4370" width="20.44140625" style="104" customWidth="1"/>
    <col min="4371" max="4371" width="3.6640625" style="104" customWidth="1"/>
    <col min="4372" max="4619" width="11.44140625" style="104"/>
    <col min="4620" max="4621" width="3.6640625" style="104" customWidth="1"/>
    <col min="4622" max="4622" width="25" style="104" customWidth="1"/>
    <col min="4623" max="4623" width="34" style="104" customWidth="1"/>
    <col min="4624" max="4624" width="4.5546875" style="104" bestFit="1" customWidth="1"/>
    <col min="4625" max="4625" width="20.6640625" style="104" customWidth="1"/>
    <col min="4626" max="4626" width="20.44140625" style="104" customWidth="1"/>
    <col min="4627" max="4627" width="3.6640625" style="104" customWidth="1"/>
    <col min="4628" max="4875" width="11.44140625" style="104"/>
    <col min="4876" max="4877" width="3.6640625" style="104" customWidth="1"/>
    <col min="4878" max="4878" width="25" style="104" customWidth="1"/>
    <col min="4879" max="4879" width="34" style="104" customWidth="1"/>
    <col min="4880" max="4880" width="4.5546875" style="104" bestFit="1" customWidth="1"/>
    <col min="4881" max="4881" width="20.6640625" style="104" customWidth="1"/>
    <col min="4882" max="4882" width="20.44140625" style="104" customWidth="1"/>
    <col min="4883" max="4883" width="3.6640625" style="104" customWidth="1"/>
    <col min="4884" max="5131" width="11.44140625" style="104"/>
    <col min="5132" max="5133" width="3.6640625" style="104" customWidth="1"/>
    <col min="5134" max="5134" width="25" style="104" customWidth="1"/>
    <col min="5135" max="5135" width="34" style="104" customWidth="1"/>
    <col min="5136" max="5136" width="4.5546875" style="104" bestFit="1" customWidth="1"/>
    <col min="5137" max="5137" width="20.6640625" style="104" customWidth="1"/>
    <col min="5138" max="5138" width="20.44140625" style="104" customWidth="1"/>
    <col min="5139" max="5139" width="3.6640625" style="104" customWidth="1"/>
    <col min="5140" max="5387" width="11.44140625" style="104"/>
    <col min="5388" max="5389" width="3.6640625" style="104" customWidth="1"/>
    <col min="5390" max="5390" width="25" style="104" customWidth="1"/>
    <col min="5391" max="5391" width="34" style="104" customWidth="1"/>
    <col min="5392" max="5392" width="4.5546875" style="104" bestFit="1" customWidth="1"/>
    <col min="5393" max="5393" width="20.6640625" style="104" customWidth="1"/>
    <col min="5394" max="5394" width="20.44140625" style="104" customWidth="1"/>
    <col min="5395" max="5395" width="3.6640625" style="104" customWidth="1"/>
    <col min="5396" max="5643" width="11.44140625" style="104"/>
    <col min="5644" max="5645" width="3.6640625" style="104" customWidth="1"/>
    <col min="5646" max="5646" width="25" style="104" customWidth="1"/>
    <col min="5647" max="5647" width="34" style="104" customWidth="1"/>
    <col min="5648" max="5648" width="4.5546875" style="104" bestFit="1" customWidth="1"/>
    <col min="5649" max="5649" width="20.6640625" style="104" customWidth="1"/>
    <col min="5650" max="5650" width="20.44140625" style="104" customWidth="1"/>
    <col min="5651" max="5651" width="3.6640625" style="104" customWidth="1"/>
    <col min="5652" max="5899" width="11.44140625" style="104"/>
    <col min="5900" max="5901" width="3.6640625" style="104" customWidth="1"/>
    <col min="5902" max="5902" width="25" style="104" customWidth="1"/>
    <col min="5903" max="5903" width="34" style="104" customWidth="1"/>
    <col min="5904" max="5904" width="4.5546875" style="104" bestFit="1" customWidth="1"/>
    <col min="5905" max="5905" width="20.6640625" style="104" customWidth="1"/>
    <col min="5906" max="5906" width="20.44140625" style="104" customWidth="1"/>
    <col min="5907" max="5907" width="3.6640625" style="104" customWidth="1"/>
    <col min="5908" max="6155" width="11.44140625" style="104"/>
    <col min="6156" max="6157" width="3.6640625" style="104" customWidth="1"/>
    <col min="6158" max="6158" width="25" style="104" customWidth="1"/>
    <col min="6159" max="6159" width="34" style="104" customWidth="1"/>
    <col min="6160" max="6160" width="4.5546875" style="104" bestFit="1" customWidth="1"/>
    <col min="6161" max="6161" width="20.6640625" style="104" customWidth="1"/>
    <col min="6162" max="6162" width="20.44140625" style="104" customWidth="1"/>
    <col min="6163" max="6163" width="3.6640625" style="104" customWidth="1"/>
    <col min="6164" max="6411" width="11.44140625" style="104"/>
    <col min="6412" max="6413" width="3.6640625" style="104" customWidth="1"/>
    <col min="6414" max="6414" width="25" style="104" customWidth="1"/>
    <col min="6415" max="6415" width="34" style="104" customWidth="1"/>
    <col min="6416" max="6416" width="4.5546875" style="104" bestFit="1" customWidth="1"/>
    <col min="6417" max="6417" width="20.6640625" style="104" customWidth="1"/>
    <col min="6418" max="6418" width="20.44140625" style="104" customWidth="1"/>
    <col min="6419" max="6419" width="3.6640625" style="104" customWidth="1"/>
    <col min="6420" max="6667" width="11.44140625" style="104"/>
    <col min="6668" max="6669" width="3.6640625" style="104" customWidth="1"/>
    <col min="6670" max="6670" width="25" style="104" customWidth="1"/>
    <col min="6671" max="6671" width="34" style="104" customWidth="1"/>
    <col min="6672" max="6672" width="4.5546875" style="104" bestFit="1" customWidth="1"/>
    <col min="6673" max="6673" width="20.6640625" style="104" customWidth="1"/>
    <col min="6674" max="6674" width="20.44140625" style="104" customWidth="1"/>
    <col min="6675" max="6675" width="3.6640625" style="104" customWidth="1"/>
    <col min="6676" max="6923" width="11.44140625" style="104"/>
    <col min="6924" max="6925" width="3.6640625" style="104" customWidth="1"/>
    <col min="6926" max="6926" width="25" style="104" customWidth="1"/>
    <col min="6927" max="6927" width="34" style="104" customWidth="1"/>
    <col min="6928" max="6928" width="4.5546875" style="104" bestFit="1" customWidth="1"/>
    <col min="6929" max="6929" width="20.6640625" style="104" customWidth="1"/>
    <col min="6930" max="6930" width="20.44140625" style="104" customWidth="1"/>
    <col min="6931" max="6931" width="3.6640625" style="104" customWidth="1"/>
    <col min="6932" max="7179" width="11.44140625" style="104"/>
    <col min="7180" max="7181" width="3.6640625" style="104" customWidth="1"/>
    <col min="7182" max="7182" width="25" style="104" customWidth="1"/>
    <col min="7183" max="7183" width="34" style="104" customWidth="1"/>
    <col min="7184" max="7184" width="4.5546875" style="104" bestFit="1" customWidth="1"/>
    <col min="7185" max="7185" width="20.6640625" style="104" customWidth="1"/>
    <col min="7186" max="7186" width="20.44140625" style="104" customWidth="1"/>
    <col min="7187" max="7187" width="3.6640625" style="104" customWidth="1"/>
    <col min="7188" max="7435" width="11.44140625" style="104"/>
    <col min="7436" max="7437" width="3.6640625" style="104" customWidth="1"/>
    <col min="7438" max="7438" width="25" style="104" customWidth="1"/>
    <col min="7439" max="7439" width="34" style="104" customWidth="1"/>
    <col min="7440" max="7440" width="4.5546875" style="104" bestFit="1" customWidth="1"/>
    <col min="7441" max="7441" width="20.6640625" style="104" customWidth="1"/>
    <col min="7442" max="7442" width="20.44140625" style="104" customWidth="1"/>
    <col min="7443" max="7443" width="3.6640625" style="104" customWidth="1"/>
    <col min="7444" max="7691" width="11.44140625" style="104"/>
    <col min="7692" max="7693" width="3.6640625" style="104" customWidth="1"/>
    <col min="7694" max="7694" width="25" style="104" customWidth="1"/>
    <col min="7695" max="7695" width="34" style="104" customWidth="1"/>
    <col min="7696" max="7696" width="4.5546875" style="104" bestFit="1" customWidth="1"/>
    <col min="7697" max="7697" width="20.6640625" style="104" customWidth="1"/>
    <col min="7698" max="7698" width="20.44140625" style="104" customWidth="1"/>
    <col min="7699" max="7699" width="3.6640625" style="104" customWidth="1"/>
    <col min="7700" max="7947" width="11.44140625" style="104"/>
    <col min="7948" max="7949" width="3.6640625" style="104" customWidth="1"/>
    <col min="7950" max="7950" width="25" style="104" customWidth="1"/>
    <col min="7951" max="7951" width="34" style="104" customWidth="1"/>
    <col min="7952" max="7952" width="4.5546875" style="104" bestFit="1" customWidth="1"/>
    <col min="7953" max="7953" width="20.6640625" style="104" customWidth="1"/>
    <col min="7954" max="7954" width="20.44140625" style="104" customWidth="1"/>
    <col min="7955" max="7955" width="3.6640625" style="104" customWidth="1"/>
    <col min="7956" max="8203" width="11.44140625" style="104"/>
    <col min="8204" max="8205" width="3.6640625" style="104" customWidth="1"/>
    <col min="8206" max="8206" width="25" style="104" customWidth="1"/>
    <col min="8207" max="8207" width="34" style="104" customWidth="1"/>
    <col min="8208" max="8208" width="4.5546875" style="104" bestFit="1" customWidth="1"/>
    <col min="8209" max="8209" width="20.6640625" style="104" customWidth="1"/>
    <col min="8210" max="8210" width="20.44140625" style="104" customWidth="1"/>
    <col min="8211" max="8211" width="3.6640625" style="104" customWidth="1"/>
    <col min="8212" max="8459" width="11.44140625" style="104"/>
    <col min="8460" max="8461" width="3.6640625" style="104" customWidth="1"/>
    <col min="8462" max="8462" width="25" style="104" customWidth="1"/>
    <col min="8463" max="8463" width="34" style="104" customWidth="1"/>
    <col min="8464" max="8464" width="4.5546875" style="104" bestFit="1" customWidth="1"/>
    <col min="8465" max="8465" width="20.6640625" style="104" customWidth="1"/>
    <col min="8466" max="8466" width="20.44140625" style="104" customWidth="1"/>
    <col min="8467" max="8467" width="3.6640625" style="104" customWidth="1"/>
    <col min="8468" max="8715" width="11.44140625" style="104"/>
    <col min="8716" max="8717" width="3.6640625" style="104" customWidth="1"/>
    <col min="8718" max="8718" width="25" style="104" customWidth="1"/>
    <col min="8719" max="8719" width="34" style="104" customWidth="1"/>
    <col min="8720" max="8720" width="4.5546875" style="104" bestFit="1" customWidth="1"/>
    <col min="8721" max="8721" width="20.6640625" style="104" customWidth="1"/>
    <col min="8722" max="8722" width="20.44140625" style="104" customWidth="1"/>
    <col min="8723" max="8723" width="3.6640625" style="104" customWidth="1"/>
    <col min="8724" max="8971" width="11.44140625" style="104"/>
    <col min="8972" max="8973" width="3.6640625" style="104" customWidth="1"/>
    <col min="8974" max="8974" width="25" style="104" customWidth="1"/>
    <col min="8975" max="8975" width="34" style="104" customWidth="1"/>
    <col min="8976" max="8976" width="4.5546875" style="104" bestFit="1" customWidth="1"/>
    <col min="8977" max="8977" width="20.6640625" style="104" customWidth="1"/>
    <col min="8978" max="8978" width="20.44140625" style="104" customWidth="1"/>
    <col min="8979" max="8979" width="3.6640625" style="104" customWidth="1"/>
    <col min="8980" max="9227" width="11.44140625" style="104"/>
    <col min="9228" max="9229" width="3.6640625" style="104" customWidth="1"/>
    <col min="9230" max="9230" width="25" style="104" customWidth="1"/>
    <col min="9231" max="9231" width="34" style="104" customWidth="1"/>
    <col min="9232" max="9232" width="4.5546875" style="104" bestFit="1" customWidth="1"/>
    <col min="9233" max="9233" width="20.6640625" style="104" customWidth="1"/>
    <col min="9234" max="9234" width="20.44140625" style="104" customWidth="1"/>
    <col min="9235" max="9235" width="3.6640625" style="104" customWidth="1"/>
    <col min="9236" max="9483" width="11.44140625" style="104"/>
    <col min="9484" max="9485" width="3.6640625" style="104" customWidth="1"/>
    <col min="9486" max="9486" width="25" style="104" customWidth="1"/>
    <col min="9487" max="9487" width="34" style="104" customWidth="1"/>
    <col min="9488" max="9488" width="4.5546875" style="104" bestFit="1" customWidth="1"/>
    <col min="9489" max="9489" width="20.6640625" style="104" customWidth="1"/>
    <col min="9490" max="9490" width="20.44140625" style="104" customWidth="1"/>
    <col min="9491" max="9491" width="3.6640625" style="104" customWidth="1"/>
    <col min="9492" max="9739" width="11.44140625" style="104"/>
    <col min="9740" max="9741" width="3.6640625" style="104" customWidth="1"/>
    <col min="9742" max="9742" width="25" style="104" customWidth="1"/>
    <col min="9743" max="9743" width="34" style="104" customWidth="1"/>
    <col min="9744" max="9744" width="4.5546875" style="104" bestFit="1" customWidth="1"/>
    <col min="9745" max="9745" width="20.6640625" style="104" customWidth="1"/>
    <col min="9746" max="9746" width="20.44140625" style="104" customWidth="1"/>
    <col min="9747" max="9747" width="3.6640625" style="104" customWidth="1"/>
    <col min="9748" max="9995" width="11.44140625" style="104"/>
    <col min="9996" max="9997" width="3.6640625" style="104" customWidth="1"/>
    <col min="9998" max="9998" width="25" style="104" customWidth="1"/>
    <col min="9999" max="9999" width="34" style="104" customWidth="1"/>
    <col min="10000" max="10000" width="4.5546875" style="104" bestFit="1" customWidth="1"/>
    <col min="10001" max="10001" width="20.6640625" style="104" customWidth="1"/>
    <col min="10002" max="10002" width="20.44140625" style="104" customWidth="1"/>
    <col min="10003" max="10003" width="3.6640625" style="104" customWidth="1"/>
    <col min="10004" max="10251" width="11.44140625" style="104"/>
    <col min="10252" max="10253" width="3.6640625" style="104" customWidth="1"/>
    <col min="10254" max="10254" width="25" style="104" customWidth="1"/>
    <col min="10255" max="10255" width="34" style="104" customWidth="1"/>
    <col min="10256" max="10256" width="4.5546875" style="104" bestFit="1" customWidth="1"/>
    <col min="10257" max="10257" width="20.6640625" style="104" customWidth="1"/>
    <col min="10258" max="10258" width="20.44140625" style="104" customWidth="1"/>
    <col min="10259" max="10259" width="3.6640625" style="104" customWidth="1"/>
    <col min="10260" max="10507" width="11.44140625" style="104"/>
    <col min="10508" max="10509" width="3.6640625" style="104" customWidth="1"/>
    <col min="10510" max="10510" width="25" style="104" customWidth="1"/>
    <col min="10511" max="10511" width="34" style="104" customWidth="1"/>
    <col min="10512" max="10512" width="4.5546875" style="104" bestFit="1" customWidth="1"/>
    <col min="10513" max="10513" width="20.6640625" style="104" customWidth="1"/>
    <col min="10514" max="10514" width="20.44140625" style="104" customWidth="1"/>
    <col min="10515" max="10515" width="3.6640625" style="104" customWidth="1"/>
    <col min="10516" max="10763" width="11.44140625" style="104"/>
    <col min="10764" max="10765" width="3.6640625" style="104" customWidth="1"/>
    <col min="10766" max="10766" width="25" style="104" customWidth="1"/>
    <col min="10767" max="10767" width="34" style="104" customWidth="1"/>
    <col min="10768" max="10768" width="4.5546875" style="104" bestFit="1" customWidth="1"/>
    <col min="10769" max="10769" width="20.6640625" style="104" customWidth="1"/>
    <col min="10770" max="10770" width="20.44140625" style="104" customWidth="1"/>
    <col min="10771" max="10771" width="3.6640625" style="104" customWidth="1"/>
    <col min="10772" max="11019" width="11.44140625" style="104"/>
    <col min="11020" max="11021" width="3.6640625" style="104" customWidth="1"/>
    <col min="11022" max="11022" width="25" style="104" customWidth="1"/>
    <col min="11023" max="11023" width="34" style="104" customWidth="1"/>
    <col min="11024" max="11024" width="4.5546875" style="104" bestFit="1" customWidth="1"/>
    <col min="11025" max="11025" width="20.6640625" style="104" customWidth="1"/>
    <col min="11026" max="11026" width="20.44140625" style="104" customWidth="1"/>
    <col min="11027" max="11027" width="3.6640625" style="104" customWidth="1"/>
    <col min="11028" max="11275" width="11.44140625" style="104"/>
    <col min="11276" max="11277" width="3.6640625" style="104" customWidth="1"/>
    <col min="11278" max="11278" width="25" style="104" customWidth="1"/>
    <col min="11279" max="11279" width="34" style="104" customWidth="1"/>
    <col min="11280" max="11280" width="4.5546875" style="104" bestFit="1" customWidth="1"/>
    <col min="11281" max="11281" width="20.6640625" style="104" customWidth="1"/>
    <col min="11282" max="11282" width="20.44140625" style="104" customWidth="1"/>
    <col min="11283" max="11283" width="3.6640625" style="104" customWidth="1"/>
    <col min="11284" max="11531" width="11.44140625" style="104"/>
    <col min="11532" max="11533" width="3.6640625" style="104" customWidth="1"/>
    <col min="11534" max="11534" width="25" style="104" customWidth="1"/>
    <col min="11535" max="11535" width="34" style="104" customWidth="1"/>
    <col min="11536" max="11536" width="4.5546875" style="104" bestFit="1" customWidth="1"/>
    <col min="11537" max="11537" width="20.6640625" style="104" customWidth="1"/>
    <col min="11538" max="11538" width="20.44140625" style="104" customWidth="1"/>
    <col min="11539" max="11539" width="3.6640625" style="104" customWidth="1"/>
    <col min="11540" max="11787" width="11.44140625" style="104"/>
    <col min="11788" max="11789" width="3.6640625" style="104" customWidth="1"/>
    <col min="11790" max="11790" width="25" style="104" customWidth="1"/>
    <col min="11791" max="11791" width="34" style="104" customWidth="1"/>
    <col min="11792" max="11792" width="4.5546875" style="104" bestFit="1" customWidth="1"/>
    <col min="11793" max="11793" width="20.6640625" style="104" customWidth="1"/>
    <col min="11794" max="11794" width="20.44140625" style="104" customWidth="1"/>
    <col min="11795" max="11795" width="3.6640625" style="104" customWidth="1"/>
    <col min="11796" max="12043" width="11.44140625" style="104"/>
    <col min="12044" max="12045" width="3.6640625" style="104" customWidth="1"/>
    <col min="12046" max="12046" width="25" style="104" customWidth="1"/>
    <col min="12047" max="12047" width="34" style="104" customWidth="1"/>
    <col min="12048" max="12048" width="4.5546875" style="104" bestFit="1" customWidth="1"/>
    <col min="12049" max="12049" width="20.6640625" style="104" customWidth="1"/>
    <col min="12050" max="12050" width="20.44140625" style="104" customWidth="1"/>
    <col min="12051" max="12051" width="3.6640625" style="104" customWidth="1"/>
    <col min="12052" max="12299" width="11.44140625" style="104"/>
    <col min="12300" max="12301" width="3.6640625" style="104" customWidth="1"/>
    <col min="12302" max="12302" width="25" style="104" customWidth="1"/>
    <col min="12303" max="12303" width="34" style="104" customWidth="1"/>
    <col min="12304" max="12304" width="4.5546875" style="104" bestFit="1" customWidth="1"/>
    <col min="12305" max="12305" width="20.6640625" style="104" customWidth="1"/>
    <col min="12306" max="12306" width="20.44140625" style="104" customWidth="1"/>
    <col min="12307" max="12307" width="3.6640625" style="104" customWidth="1"/>
    <col min="12308" max="12555" width="11.44140625" style="104"/>
    <col min="12556" max="12557" width="3.6640625" style="104" customWidth="1"/>
    <col min="12558" max="12558" width="25" style="104" customWidth="1"/>
    <col min="12559" max="12559" width="34" style="104" customWidth="1"/>
    <col min="12560" max="12560" width="4.5546875" style="104" bestFit="1" customWidth="1"/>
    <col min="12561" max="12561" width="20.6640625" style="104" customWidth="1"/>
    <col min="12562" max="12562" width="20.44140625" style="104" customWidth="1"/>
    <col min="12563" max="12563" width="3.6640625" style="104" customWidth="1"/>
    <col min="12564" max="12811" width="11.44140625" style="104"/>
    <col min="12812" max="12813" width="3.6640625" style="104" customWidth="1"/>
    <col min="12814" max="12814" width="25" style="104" customWidth="1"/>
    <col min="12815" max="12815" width="34" style="104" customWidth="1"/>
    <col min="12816" max="12816" width="4.5546875" style="104" bestFit="1" customWidth="1"/>
    <col min="12817" max="12817" width="20.6640625" style="104" customWidth="1"/>
    <col min="12818" max="12818" width="20.44140625" style="104" customWidth="1"/>
    <col min="12819" max="12819" width="3.6640625" style="104" customWidth="1"/>
    <col min="12820" max="13067" width="11.44140625" style="104"/>
    <col min="13068" max="13069" width="3.6640625" style="104" customWidth="1"/>
    <col min="13070" max="13070" width="25" style="104" customWidth="1"/>
    <col min="13071" max="13071" width="34" style="104" customWidth="1"/>
    <col min="13072" max="13072" width="4.5546875" style="104" bestFit="1" customWidth="1"/>
    <col min="13073" max="13073" width="20.6640625" style="104" customWidth="1"/>
    <col min="13074" max="13074" width="20.44140625" style="104" customWidth="1"/>
    <col min="13075" max="13075" width="3.6640625" style="104" customWidth="1"/>
    <col min="13076" max="13323" width="11.44140625" style="104"/>
    <col min="13324" max="13325" width="3.6640625" style="104" customWidth="1"/>
    <col min="13326" max="13326" width="25" style="104" customWidth="1"/>
    <col min="13327" max="13327" width="34" style="104" customWidth="1"/>
    <col min="13328" max="13328" width="4.5546875" style="104" bestFit="1" customWidth="1"/>
    <col min="13329" max="13329" width="20.6640625" style="104" customWidth="1"/>
    <col min="13330" max="13330" width="20.44140625" style="104" customWidth="1"/>
    <col min="13331" max="13331" width="3.6640625" style="104" customWidth="1"/>
    <col min="13332" max="13579" width="11.44140625" style="104"/>
    <col min="13580" max="13581" width="3.6640625" style="104" customWidth="1"/>
    <col min="13582" max="13582" width="25" style="104" customWidth="1"/>
    <col min="13583" max="13583" width="34" style="104" customWidth="1"/>
    <col min="13584" max="13584" width="4.5546875" style="104" bestFit="1" customWidth="1"/>
    <col min="13585" max="13585" width="20.6640625" style="104" customWidth="1"/>
    <col min="13586" max="13586" width="20.44140625" style="104" customWidth="1"/>
    <col min="13587" max="13587" width="3.6640625" style="104" customWidth="1"/>
    <col min="13588" max="13835" width="11.44140625" style="104"/>
    <col min="13836" max="13837" width="3.6640625" style="104" customWidth="1"/>
    <col min="13838" max="13838" width="25" style="104" customWidth="1"/>
    <col min="13839" max="13839" width="34" style="104" customWidth="1"/>
    <col min="13840" max="13840" width="4.5546875" style="104" bestFit="1" customWidth="1"/>
    <col min="13841" max="13841" width="20.6640625" style="104" customWidth="1"/>
    <col min="13842" max="13842" width="20.44140625" style="104" customWidth="1"/>
    <col min="13843" max="13843" width="3.6640625" style="104" customWidth="1"/>
    <col min="13844" max="14091" width="11.44140625" style="104"/>
    <col min="14092" max="14093" width="3.6640625" style="104" customWidth="1"/>
    <col min="14094" max="14094" width="25" style="104" customWidth="1"/>
    <col min="14095" max="14095" width="34" style="104" customWidth="1"/>
    <col min="14096" max="14096" width="4.5546875" style="104" bestFit="1" customWidth="1"/>
    <col min="14097" max="14097" width="20.6640625" style="104" customWidth="1"/>
    <col min="14098" max="14098" width="20.44140625" style="104" customWidth="1"/>
    <col min="14099" max="14099" width="3.6640625" style="104" customWidth="1"/>
    <col min="14100" max="14347" width="11.44140625" style="104"/>
    <col min="14348" max="14349" width="3.6640625" style="104" customWidth="1"/>
    <col min="14350" max="14350" width="25" style="104" customWidth="1"/>
    <col min="14351" max="14351" width="34" style="104" customWidth="1"/>
    <col min="14352" max="14352" width="4.5546875" style="104" bestFit="1" customWidth="1"/>
    <col min="14353" max="14353" width="20.6640625" style="104" customWidth="1"/>
    <col min="14354" max="14354" width="20.44140625" style="104" customWidth="1"/>
    <col min="14355" max="14355" width="3.6640625" style="104" customWidth="1"/>
    <col min="14356" max="14603" width="11.44140625" style="104"/>
    <col min="14604" max="14605" width="3.6640625" style="104" customWidth="1"/>
    <col min="14606" max="14606" width="25" style="104" customWidth="1"/>
    <col min="14607" max="14607" width="34" style="104" customWidth="1"/>
    <col min="14608" max="14608" width="4.5546875" style="104" bestFit="1" customWidth="1"/>
    <col min="14609" max="14609" width="20.6640625" style="104" customWidth="1"/>
    <col min="14610" max="14610" width="20.44140625" style="104" customWidth="1"/>
    <col min="14611" max="14611" width="3.6640625" style="104" customWidth="1"/>
    <col min="14612" max="14859" width="11.44140625" style="104"/>
    <col min="14860" max="14861" width="3.6640625" style="104" customWidth="1"/>
    <col min="14862" max="14862" width="25" style="104" customWidth="1"/>
    <col min="14863" max="14863" width="34" style="104" customWidth="1"/>
    <col min="14864" max="14864" width="4.5546875" style="104" bestFit="1" customWidth="1"/>
    <col min="14865" max="14865" width="20.6640625" style="104" customWidth="1"/>
    <col min="14866" max="14866" width="20.44140625" style="104" customWidth="1"/>
    <col min="14867" max="14867" width="3.6640625" style="104" customWidth="1"/>
    <col min="14868" max="15115" width="11.44140625" style="104"/>
    <col min="15116" max="15117" width="3.6640625" style="104" customWidth="1"/>
    <col min="15118" max="15118" width="25" style="104" customWidth="1"/>
    <col min="15119" max="15119" width="34" style="104" customWidth="1"/>
    <col min="15120" max="15120" width="4.5546875" style="104" bestFit="1" customWidth="1"/>
    <col min="15121" max="15121" width="20.6640625" style="104" customWidth="1"/>
    <col min="15122" max="15122" width="20.44140625" style="104" customWidth="1"/>
    <col min="15123" max="15123" width="3.6640625" style="104" customWidth="1"/>
    <col min="15124" max="15371" width="11.44140625" style="104"/>
    <col min="15372" max="15373" width="3.6640625" style="104" customWidth="1"/>
    <col min="15374" max="15374" width="25" style="104" customWidth="1"/>
    <col min="15375" max="15375" width="34" style="104" customWidth="1"/>
    <col min="15376" max="15376" width="4.5546875" style="104" bestFit="1" customWidth="1"/>
    <col min="15377" max="15377" width="20.6640625" style="104" customWidth="1"/>
    <col min="15378" max="15378" width="20.44140625" style="104" customWidth="1"/>
    <col min="15379" max="15379" width="3.6640625" style="104" customWidth="1"/>
    <col min="15380" max="15627" width="11.44140625" style="104"/>
    <col min="15628" max="15629" width="3.6640625" style="104" customWidth="1"/>
    <col min="15630" max="15630" width="25" style="104" customWidth="1"/>
    <col min="15631" max="15631" width="34" style="104" customWidth="1"/>
    <col min="15632" max="15632" width="4.5546875" style="104" bestFit="1" customWidth="1"/>
    <col min="15633" max="15633" width="20.6640625" style="104" customWidth="1"/>
    <col min="15634" max="15634" width="20.44140625" style="104" customWidth="1"/>
    <col min="15635" max="15635" width="3.6640625" style="104" customWidth="1"/>
    <col min="15636" max="15883" width="11.44140625" style="104"/>
    <col min="15884" max="15885" width="3.6640625" style="104" customWidth="1"/>
    <col min="15886" max="15886" width="25" style="104" customWidth="1"/>
    <col min="15887" max="15887" width="34" style="104" customWidth="1"/>
    <col min="15888" max="15888" width="4.5546875" style="104" bestFit="1" customWidth="1"/>
    <col min="15889" max="15889" width="20.6640625" style="104" customWidth="1"/>
    <col min="15890" max="15890" width="20.44140625" style="104" customWidth="1"/>
    <col min="15891" max="15891" width="3.6640625" style="104" customWidth="1"/>
    <col min="15892" max="16139" width="11.44140625" style="104"/>
    <col min="16140" max="16141" width="3.6640625" style="104" customWidth="1"/>
    <col min="16142" max="16142" width="25" style="104" customWidth="1"/>
    <col min="16143" max="16143" width="34" style="104" customWidth="1"/>
    <col min="16144" max="16144" width="4.5546875" style="104" bestFit="1" customWidth="1"/>
    <col min="16145" max="16145" width="20.6640625" style="104" customWidth="1"/>
    <col min="16146" max="16146" width="20.44140625" style="104" customWidth="1"/>
    <col min="16147" max="16147" width="3.6640625" style="104" customWidth="1"/>
    <col min="16148" max="16384" width="11.44140625" style="104"/>
  </cols>
  <sheetData>
    <row r="1" spans="2:22" ht="13.8" x14ac:dyDescent="0.25"/>
    <row r="2" spans="2:22" ht="18.75" customHeight="1" x14ac:dyDescent="0.25">
      <c r="B2" s="106"/>
      <c r="C2" s="107"/>
      <c r="D2" s="107"/>
      <c r="E2" s="108"/>
      <c r="F2" s="109"/>
      <c r="H2" s="104"/>
      <c r="I2" s="104"/>
      <c r="J2" s="104"/>
      <c r="K2" s="104"/>
      <c r="L2" s="104"/>
      <c r="M2" s="104"/>
      <c r="N2" s="104"/>
      <c r="O2" s="104"/>
      <c r="P2" s="104"/>
      <c r="Q2" s="104"/>
      <c r="R2" s="104"/>
    </row>
    <row r="3" spans="2:22" ht="44.25" customHeight="1" x14ac:dyDescent="0.25">
      <c r="B3" s="110"/>
      <c r="C3" s="178" t="s">
        <v>74</v>
      </c>
      <c r="D3" s="178"/>
      <c r="E3" s="178"/>
      <c r="F3" s="111"/>
      <c r="H3" s="104"/>
      <c r="I3" s="104"/>
      <c r="J3" s="104"/>
      <c r="K3" s="104"/>
      <c r="L3" s="104"/>
      <c r="M3" s="104"/>
      <c r="N3" s="104"/>
      <c r="O3" s="104"/>
      <c r="P3" s="104"/>
      <c r="Q3" s="104"/>
      <c r="R3" s="104"/>
    </row>
    <row r="4" spans="2:22" ht="15" customHeight="1" x14ac:dyDescent="0.25">
      <c r="B4" s="110"/>
      <c r="C4" s="112"/>
      <c r="D4" s="112"/>
      <c r="E4" s="113"/>
      <c r="F4" s="114"/>
      <c r="H4" s="104"/>
      <c r="I4" s="104"/>
      <c r="J4" s="104"/>
      <c r="K4" s="104"/>
      <c r="L4" s="104"/>
      <c r="M4" s="104"/>
      <c r="N4" s="104"/>
      <c r="O4" s="104"/>
      <c r="P4" s="104"/>
      <c r="Q4" s="104"/>
      <c r="R4" s="104"/>
    </row>
    <row r="5" spans="2:22" ht="23.25" customHeight="1" x14ac:dyDescent="0.25">
      <c r="B5" s="110"/>
      <c r="C5" s="180" t="s">
        <v>0</v>
      </c>
      <c r="D5" s="180"/>
      <c r="E5" s="180"/>
      <c r="F5" s="115"/>
      <c r="H5" s="116"/>
      <c r="I5" s="108"/>
      <c r="J5" s="108"/>
      <c r="K5" s="108"/>
      <c r="L5" s="108"/>
      <c r="M5" s="108"/>
      <c r="N5" s="108"/>
      <c r="O5" s="108"/>
      <c r="P5" s="117"/>
      <c r="Q5" s="104"/>
      <c r="R5" s="104"/>
    </row>
    <row r="6" spans="2:22" ht="18.75" customHeight="1" x14ac:dyDescent="0.25">
      <c r="B6" s="110"/>
      <c r="C6" s="164" t="s">
        <v>8</v>
      </c>
      <c r="D6" s="164"/>
      <c r="E6" s="145" t="str">
        <f>IF(Overview!$E$6="","",Overview!$E$6)</f>
        <v/>
      </c>
      <c r="F6" s="115"/>
      <c r="H6" s="119"/>
      <c r="I6" s="176" t="s">
        <v>120</v>
      </c>
      <c r="J6" s="176"/>
      <c r="K6" s="176"/>
      <c r="L6" s="176"/>
      <c r="M6" s="176"/>
      <c r="N6" s="176"/>
      <c r="O6" s="176"/>
      <c r="P6" s="120"/>
      <c r="Q6" s="104"/>
      <c r="R6" s="104"/>
    </row>
    <row r="7" spans="2:22" ht="18.75" customHeight="1" x14ac:dyDescent="0.25">
      <c r="B7" s="110"/>
      <c r="C7" s="164" t="s">
        <v>9</v>
      </c>
      <c r="D7" s="164"/>
      <c r="E7" s="145" t="str">
        <f>IF(Overview!$E$7="","",Overview!$E$7)</f>
        <v/>
      </c>
      <c r="F7" s="115"/>
      <c r="H7" s="119"/>
      <c r="I7" s="176"/>
      <c r="J7" s="176"/>
      <c r="K7" s="176"/>
      <c r="L7" s="176"/>
      <c r="M7" s="176"/>
      <c r="N7" s="176"/>
      <c r="O7" s="176"/>
      <c r="P7" s="120"/>
      <c r="Q7" s="104"/>
      <c r="R7" s="104"/>
    </row>
    <row r="8" spans="2:22" ht="18.75" customHeight="1" x14ac:dyDescent="0.25">
      <c r="B8" s="110"/>
      <c r="C8" s="164" t="s">
        <v>10</v>
      </c>
      <c r="D8" s="164"/>
      <c r="E8" s="145" t="str">
        <f>IF(Overview!$E$8="","",Overview!$E$8)</f>
        <v/>
      </c>
      <c r="F8" s="115"/>
      <c r="H8" s="119"/>
      <c r="I8" s="176"/>
      <c r="J8" s="176"/>
      <c r="K8" s="176"/>
      <c r="L8" s="176"/>
      <c r="M8" s="176"/>
      <c r="N8" s="176"/>
      <c r="O8" s="176"/>
      <c r="P8" s="120"/>
      <c r="Q8" s="104"/>
      <c r="R8" s="104"/>
    </row>
    <row r="9" spans="2:22" ht="18.75" customHeight="1" x14ac:dyDescent="0.25">
      <c r="B9" s="110"/>
      <c r="C9" s="164" t="s">
        <v>15</v>
      </c>
      <c r="D9" s="164"/>
      <c r="E9" s="145" t="str">
        <f>IF(Overview!$E$9="","",Overview!$E$9)</f>
        <v>Asyl</v>
      </c>
      <c r="F9" s="115"/>
      <c r="H9" s="119"/>
      <c r="I9" s="176"/>
      <c r="J9" s="176"/>
      <c r="K9" s="176"/>
      <c r="L9" s="176"/>
      <c r="M9" s="176"/>
      <c r="N9" s="176"/>
      <c r="O9" s="176"/>
      <c r="P9" s="120"/>
      <c r="Q9" s="104"/>
      <c r="R9" s="104"/>
    </row>
    <row r="10" spans="2:22" ht="18.75" customHeight="1" x14ac:dyDescent="0.25">
      <c r="B10" s="110"/>
      <c r="C10" s="164" t="s">
        <v>11</v>
      </c>
      <c r="D10" s="164"/>
      <c r="E10" s="145" t="str">
        <f>IF(Overview!$E$10="","",Overview!$E$10)</f>
        <v/>
      </c>
      <c r="F10" s="115"/>
      <c r="H10" s="119"/>
      <c r="I10" s="176"/>
      <c r="J10" s="176"/>
      <c r="K10" s="176"/>
      <c r="L10" s="176"/>
      <c r="M10" s="176"/>
      <c r="N10" s="176"/>
      <c r="O10" s="176"/>
      <c r="P10" s="120"/>
      <c r="Q10" s="104"/>
      <c r="R10" s="104"/>
      <c r="V10" s="121"/>
    </row>
    <row r="11" spans="2:22" ht="18.75" customHeight="1" x14ac:dyDescent="0.25">
      <c r="B11" s="110"/>
      <c r="C11" s="164" t="s">
        <v>1</v>
      </c>
      <c r="D11" s="164"/>
      <c r="E11" s="122" t="str">
        <f>IF(Overview!$E$11="","",Overview!$E$11)</f>
        <v/>
      </c>
      <c r="F11" s="115"/>
      <c r="H11" s="119"/>
      <c r="I11" s="176"/>
      <c r="J11" s="176"/>
      <c r="K11" s="176"/>
      <c r="L11" s="176"/>
      <c r="M11" s="176"/>
      <c r="N11" s="176"/>
      <c r="O11" s="176"/>
      <c r="P11" s="120"/>
      <c r="Q11" s="104"/>
      <c r="R11" s="104"/>
    </row>
    <row r="12" spans="2:22" ht="18.75" customHeight="1" x14ac:dyDescent="0.25">
      <c r="B12" s="110"/>
      <c r="C12" s="164" t="s">
        <v>2</v>
      </c>
      <c r="D12" s="164"/>
      <c r="E12" s="122" t="str">
        <f>IF(Overview!$E$12="","",Overview!$E$12)</f>
        <v/>
      </c>
      <c r="F12" s="115"/>
      <c r="H12" s="119"/>
      <c r="I12" s="176"/>
      <c r="J12" s="176"/>
      <c r="K12" s="176"/>
      <c r="L12" s="176"/>
      <c r="M12" s="176"/>
      <c r="N12" s="176"/>
      <c r="O12" s="176"/>
      <c r="P12" s="120"/>
      <c r="Q12" s="104"/>
      <c r="R12" s="104"/>
    </row>
    <row r="13" spans="2:22" ht="18.75" customHeight="1" x14ac:dyDescent="0.25">
      <c r="B13" s="110"/>
      <c r="C13" s="164" t="s">
        <v>3</v>
      </c>
      <c r="D13" s="164"/>
      <c r="E13" s="123" t="str">
        <f>Overview!E13</f>
        <v>befüllt sich automatisch</v>
      </c>
      <c r="F13" s="115"/>
      <c r="H13" s="119"/>
      <c r="I13" s="176"/>
      <c r="J13" s="176"/>
      <c r="K13" s="176"/>
      <c r="L13" s="176"/>
      <c r="M13" s="176"/>
      <c r="N13" s="176"/>
      <c r="O13" s="176"/>
      <c r="P13" s="120"/>
      <c r="Q13" s="104"/>
      <c r="R13" s="104"/>
    </row>
    <row r="14" spans="2:22" ht="12.75" customHeight="1" x14ac:dyDescent="0.25">
      <c r="B14" s="110"/>
      <c r="C14" s="110"/>
      <c r="D14" s="112"/>
      <c r="E14" s="113"/>
      <c r="F14" s="115"/>
      <c r="H14" s="148"/>
      <c r="I14" s="147"/>
      <c r="J14" s="147"/>
      <c r="K14" s="147"/>
      <c r="L14" s="147"/>
      <c r="M14" s="147"/>
      <c r="N14" s="147"/>
      <c r="O14" s="147"/>
      <c r="P14" s="149"/>
      <c r="Q14" s="104"/>
      <c r="R14" s="104"/>
    </row>
    <row r="15" spans="2:22" ht="23.25" customHeight="1" x14ac:dyDescent="0.25">
      <c r="B15" s="110"/>
      <c r="C15" s="165" t="s">
        <v>12</v>
      </c>
      <c r="D15" s="166"/>
      <c r="E15" s="167"/>
      <c r="F15" s="115"/>
      <c r="H15" s="104"/>
      <c r="I15" s="104"/>
      <c r="J15" s="104"/>
      <c r="K15" s="104"/>
      <c r="L15" s="104"/>
      <c r="M15" s="104"/>
      <c r="N15" s="104"/>
      <c r="O15" s="104"/>
      <c r="P15" s="104"/>
      <c r="Q15" s="104"/>
      <c r="R15" s="104"/>
    </row>
    <row r="16" spans="2:22" ht="18.75" customHeight="1" x14ac:dyDescent="0.25">
      <c r="B16" s="110"/>
      <c r="C16" s="168" t="s">
        <v>4</v>
      </c>
      <c r="D16" s="169"/>
      <c r="E16" s="122" t="str">
        <f>E11</f>
        <v/>
      </c>
      <c r="F16" s="115"/>
      <c r="H16" s="104"/>
      <c r="I16" s="104"/>
      <c r="J16" s="104"/>
      <c r="K16" s="104"/>
      <c r="L16" s="104"/>
      <c r="M16" s="104"/>
      <c r="N16" s="104"/>
      <c r="O16" s="104"/>
      <c r="P16" s="104"/>
      <c r="Q16" s="104"/>
      <c r="R16" s="104"/>
    </row>
    <row r="17" spans="2:19" ht="18.75" customHeight="1" x14ac:dyDescent="0.25">
      <c r="B17" s="110"/>
      <c r="C17" s="168" t="s">
        <v>5</v>
      </c>
      <c r="D17" s="169"/>
      <c r="E17" s="122">
        <v>46387</v>
      </c>
      <c r="F17" s="115"/>
      <c r="H17" s="104"/>
      <c r="I17" s="104"/>
      <c r="J17" s="104"/>
      <c r="K17" s="104"/>
      <c r="L17" s="104"/>
      <c r="M17" s="104"/>
      <c r="N17" s="104"/>
      <c r="O17" s="104"/>
      <c r="P17" s="104"/>
      <c r="Q17" s="104"/>
      <c r="R17" s="104"/>
    </row>
    <row r="18" spans="2:19" ht="18.75" customHeight="1" x14ac:dyDescent="0.25">
      <c r="B18" s="110"/>
      <c r="C18" s="168" t="s">
        <v>13</v>
      </c>
      <c r="D18" s="169"/>
      <c r="E18" s="16">
        <f>IF(OR($E$16="",$E$13="befüllt sich automatisch"),0,(($E$17-$E$16)/30.5)/$E$13)</f>
        <v>0</v>
      </c>
      <c r="F18" s="115"/>
      <c r="H18" s="104"/>
      <c r="I18" s="104"/>
      <c r="J18" s="104"/>
      <c r="K18" s="104"/>
      <c r="L18" s="104"/>
      <c r="M18" s="104"/>
      <c r="N18" s="104"/>
      <c r="O18" s="104"/>
      <c r="P18" s="104"/>
      <c r="Q18" s="104"/>
      <c r="R18" s="104"/>
    </row>
    <row r="19" spans="2:19" ht="18.75" customHeight="1" x14ac:dyDescent="0.25">
      <c r="B19" s="125"/>
      <c r="C19" s="126"/>
      <c r="D19" s="126"/>
      <c r="E19" s="126"/>
      <c r="F19" s="127"/>
      <c r="H19" s="104"/>
      <c r="I19" s="104"/>
      <c r="J19" s="104"/>
      <c r="K19" s="104"/>
      <c r="L19" s="104"/>
      <c r="M19" s="104"/>
      <c r="N19" s="104"/>
      <c r="O19" s="104"/>
      <c r="P19" s="104"/>
      <c r="Q19" s="104"/>
      <c r="R19" s="104"/>
    </row>
    <row r="20" spans="2:19" ht="13.8" x14ac:dyDescent="0.25"/>
    <row r="21" spans="2:19" ht="12" customHeight="1" x14ac:dyDescent="0.25">
      <c r="B21" s="106"/>
      <c r="C21" s="128"/>
      <c r="D21" s="107"/>
      <c r="E21" s="107"/>
      <c r="F21" s="107"/>
      <c r="G21" s="107"/>
      <c r="H21" s="107"/>
      <c r="I21" s="107"/>
      <c r="J21" s="107"/>
      <c r="K21" s="107"/>
      <c r="L21" s="107"/>
      <c r="M21" s="107"/>
      <c r="N21" s="107"/>
      <c r="O21" s="107"/>
      <c r="P21" s="107"/>
      <c r="Q21" s="177"/>
      <c r="R21" s="107"/>
      <c r="S21" s="109"/>
    </row>
    <row r="22" spans="2:19" ht="21" customHeight="1" x14ac:dyDescent="0.25">
      <c r="B22" s="110"/>
      <c r="C22" s="171" t="s">
        <v>71</v>
      </c>
      <c r="D22" s="171"/>
      <c r="E22" s="171"/>
      <c r="F22" s="129"/>
      <c r="G22" s="130" t="s">
        <v>69</v>
      </c>
      <c r="H22" s="144" t="s">
        <v>21</v>
      </c>
      <c r="I22" s="144" t="s">
        <v>23</v>
      </c>
      <c r="J22" s="144" t="s">
        <v>24</v>
      </c>
      <c r="K22" s="144" t="s">
        <v>25</v>
      </c>
      <c r="L22" s="144" t="s">
        <v>26</v>
      </c>
      <c r="M22" s="144" t="s">
        <v>27</v>
      </c>
      <c r="N22" s="144" t="s">
        <v>29</v>
      </c>
      <c r="O22" s="144" t="s">
        <v>28</v>
      </c>
      <c r="P22" s="144" t="s">
        <v>30</v>
      </c>
      <c r="Q22" s="178"/>
      <c r="R22" s="144" t="s">
        <v>73</v>
      </c>
      <c r="S22" s="114"/>
    </row>
    <row r="23" spans="2:19" ht="18" customHeight="1" x14ac:dyDescent="0.25">
      <c r="B23" s="110"/>
      <c r="C23" s="145" t="s">
        <v>17</v>
      </c>
      <c r="D23" s="170" t="s">
        <v>19</v>
      </c>
      <c r="E23" s="170"/>
      <c r="F23" s="21"/>
      <c r="G23" s="132">
        <f>SUM(H23:P23)</f>
        <v>0</v>
      </c>
      <c r="H23" s="136"/>
      <c r="I23" s="136"/>
      <c r="J23" s="136"/>
      <c r="K23" s="136"/>
      <c r="L23" s="136"/>
      <c r="M23" s="136"/>
      <c r="N23" s="136"/>
      <c r="O23" s="136"/>
      <c r="P23" s="136"/>
      <c r="Q23" s="178"/>
      <c r="R23" s="22"/>
      <c r="S23" s="114"/>
    </row>
    <row r="24" spans="2:19" ht="18" customHeight="1" x14ac:dyDescent="0.25">
      <c r="B24" s="110"/>
      <c r="C24" s="133" t="s">
        <v>18</v>
      </c>
      <c r="D24" s="173" t="s">
        <v>20</v>
      </c>
      <c r="E24" s="173"/>
      <c r="F24" s="24"/>
      <c r="G24" s="132">
        <f t="shared" ref="G24:G29" si="0">SUM(H24:P24)</f>
        <v>0</v>
      </c>
      <c r="H24" s="136"/>
      <c r="I24" s="136"/>
      <c r="J24" s="136"/>
      <c r="K24" s="136"/>
      <c r="L24" s="136"/>
      <c r="M24" s="136"/>
      <c r="N24" s="136"/>
      <c r="O24" s="136"/>
      <c r="P24" s="136"/>
      <c r="Q24" s="178"/>
      <c r="R24" s="22"/>
      <c r="S24" s="114"/>
    </row>
    <row r="25" spans="2:19" ht="36.75" customHeight="1" x14ac:dyDescent="0.25">
      <c r="B25" s="110"/>
      <c r="C25" s="133" t="s">
        <v>31</v>
      </c>
      <c r="D25" s="173" t="s">
        <v>32</v>
      </c>
      <c r="E25" s="173"/>
      <c r="F25" s="24"/>
      <c r="G25" s="132">
        <f t="shared" si="0"/>
        <v>0</v>
      </c>
      <c r="H25" s="136"/>
      <c r="I25" s="136"/>
      <c r="J25" s="136"/>
      <c r="K25" s="136"/>
      <c r="L25" s="136"/>
      <c r="M25" s="136"/>
      <c r="N25" s="136"/>
      <c r="O25" s="136"/>
      <c r="P25" s="136"/>
      <c r="Q25" s="178"/>
      <c r="R25" s="22"/>
      <c r="S25" s="114"/>
    </row>
    <row r="26" spans="2:19" ht="18" customHeight="1" x14ac:dyDescent="0.25">
      <c r="B26" s="110"/>
      <c r="C26" s="133" t="s">
        <v>33</v>
      </c>
      <c r="D26" s="173" t="s">
        <v>34</v>
      </c>
      <c r="E26" s="173"/>
      <c r="F26" s="24"/>
      <c r="G26" s="132">
        <f t="shared" si="0"/>
        <v>0</v>
      </c>
      <c r="H26" s="136"/>
      <c r="I26" s="136"/>
      <c r="J26" s="136"/>
      <c r="K26" s="136"/>
      <c r="L26" s="136"/>
      <c r="M26" s="136"/>
      <c r="N26" s="136"/>
      <c r="O26" s="136"/>
      <c r="P26" s="136"/>
      <c r="Q26" s="178"/>
      <c r="R26" s="22"/>
      <c r="S26" s="114"/>
    </row>
    <row r="27" spans="2:19" ht="18" customHeight="1" x14ac:dyDescent="0.25">
      <c r="B27" s="110"/>
      <c r="C27" s="145" t="s">
        <v>35</v>
      </c>
      <c r="D27" s="170" t="s">
        <v>119</v>
      </c>
      <c r="E27" s="170"/>
      <c r="F27" s="24"/>
      <c r="G27" s="132">
        <f t="shared" si="0"/>
        <v>0</v>
      </c>
      <c r="H27" s="136"/>
      <c r="I27" s="136"/>
      <c r="J27" s="136"/>
      <c r="K27" s="136"/>
      <c r="L27" s="136"/>
      <c r="M27" s="136"/>
      <c r="N27" s="136"/>
      <c r="O27" s="136"/>
      <c r="P27" s="136"/>
      <c r="Q27" s="178"/>
      <c r="R27" s="22"/>
      <c r="S27" s="114"/>
    </row>
    <row r="28" spans="2:19" ht="18" customHeight="1" x14ac:dyDescent="0.25">
      <c r="B28" s="110"/>
      <c r="C28" s="145" t="s">
        <v>37</v>
      </c>
      <c r="D28" s="170" t="s">
        <v>38</v>
      </c>
      <c r="E28" s="170"/>
      <c r="F28" s="24"/>
      <c r="G28" s="132">
        <f t="shared" si="0"/>
        <v>0</v>
      </c>
      <c r="H28" s="136"/>
      <c r="I28" s="136"/>
      <c r="J28" s="136"/>
      <c r="K28" s="136"/>
      <c r="L28" s="136"/>
      <c r="M28" s="136"/>
      <c r="N28" s="136"/>
      <c r="O28" s="136"/>
      <c r="P28" s="136"/>
      <c r="Q28" s="178"/>
      <c r="R28" s="22"/>
      <c r="S28" s="114"/>
    </row>
    <row r="29" spans="2:19" ht="39.75" customHeight="1" x14ac:dyDescent="0.25">
      <c r="B29" s="110"/>
      <c r="C29" s="145" t="s">
        <v>40</v>
      </c>
      <c r="D29" s="170" t="s">
        <v>39</v>
      </c>
      <c r="E29" s="170"/>
      <c r="F29" s="24"/>
      <c r="G29" s="132">
        <f t="shared" si="0"/>
        <v>0</v>
      </c>
      <c r="H29" s="136"/>
      <c r="I29" s="136"/>
      <c r="J29" s="136"/>
      <c r="K29" s="136"/>
      <c r="L29" s="136"/>
      <c r="M29" s="136"/>
      <c r="N29" s="136"/>
      <c r="O29" s="136"/>
      <c r="P29" s="136"/>
      <c r="Q29" s="178"/>
      <c r="R29" s="22"/>
      <c r="S29" s="114"/>
    </row>
    <row r="30" spans="2:19" ht="12" customHeight="1" x14ac:dyDescent="0.25">
      <c r="B30" s="125"/>
      <c r="C30" s="128"/>
      <c r="D30" s="126"/>
      <c r="E30" s="126"/>
      <c r="F30" s="126"/>
      <c r="G30" s="126"/>
      <c r="H30" s="124"/>
      <c r="I30" s="124"/>
      <c r="J30" s="124"/>
      <c r="K30" s="124"/>
      <c r="L30" s="124"/>
      <c r="M30" s="124"/>
      <c r="N30" s="124"/>
      <c r="O30" s="124"/>
      <c r="P30" s="124"/>
      <c r="Q30" s="179"/>
      <c r="R30" s="126"/>
      <c r="S30" s="127"/>
    </row>
    <row r="31" spans="2:19" ht="13.8" x14ac:dyDescent="0.25"/>
    <row r="32" spans="2:19" ht="12" customHeight="1" x14ac:dyDescent="0.25">
      <c r="B32" s="106"/>
      <c r="C32" s="107"/>
      <c r="D32" s="107"/>
      <c r="E32" s="107"/>
      <c r="F32" s="107"/>
      <c r="G32" s="107"/>
      <c r="H32" s="107"/>
      <c r="I32" s="107"/>
      <c r="J32" s="107"/>
      <c r="K32" s="107"/>
      <c r="L32" s="107"/>
      <c r="M32" s="107"/>
      <c r="N32" s="107"/>
      <c r="O32" s="107"/>
      <c r="P32" s="107"/>
      <c r="Q32" s="109"/>
      <c r="R32" s="104"/>
    </row>
    <row r="33" spans="2:18" ht="21" customHeight="1" x14ac:dyDescent="0.25">
      <c r="B33" s="134"/>
      <c r="C33" s="171" t="s">
        <v>72</v>
      </c>
      <c r="D33" s="171"/>
      <c r="E33" s="171"/>
      <c r="F33" s="113"/>
      <c r="G33" s="130" t="s">
        <v>69</v>
      </c>
      <c r="H33" s="172" t="s">
        <v>73</v>
      </c>
      <c r="I33" s="172"/>
      <c r="J33" s="172"/>
      <c r="K33" s="172"/>
      <c r="L33" s="172"/>
      <c r="M33" s="172"/>
      <c r="N33" s="172"/>
      <c r="O33" s="172"/>
      <c r="P33" s="172"/>
      <c r="Q33" s="111"/>
      <c r="R33" s="104"/>
    </row>
    <row r="34" spans="2:18" ht="25.5" customHeight="1" x14ac:dyDescent="0.25">
      <c r="B34" s="134"/>
      <c r="C34" s="145" t="s">
        <v>42</v>
      </c>
      <c r="D34" s="170" t="s">
        <v>41</v>
      </c>
      <c r="E34" s="170"/>
      <c r="F34" s="113"/>
      <c r="G34" s="25"/>
      <c r="H34" s="174"/>
      <c r="I34" s="174"/>
      <c r="J34" s="174"/>
      <c r="K34" s="174"/>
      <c r="L34" s="174"/>
      <c r="M34" s="174"/>
      <c r="N34" s="174"/>
      <c r="O34" s="174"/>
      <c r="P34" s="174"/>
      <c r="Q34" s="111"/>
      <c r="R34" s="104"/>
    </row>
    <row r="35" spans="2:18" ht="16.5" customHeight="1" x14ac:dyDescent="0.25">
      <c r="B35" s="110"/>
      <c r="C35" s="133" t="s">
        <v>44</v>
      </c>
      <c r="D35" s="173" t="s">
        <v>43</v>
      </c>
      <c r="E35" s="173"/>
      <c r="F35" s="24"/>
      <c r="G35" s="25"/>
      <c r="H35" s="174"/>
      <c r="I35" s="174"/>
      <c r="J35" s="174"/>
      <c r="K35" s="174"/>
      <c r="L35" s="174"/>
      <c r="M35" s="174"/>
      <c r="N35" s="174"/>
      <c r="O35" s="174"/>
      <c r="P35" s="174"/>
      <c r="Q35" s="114"/>
      <c r="R35" s="104"/>
    </row>
    <row r="36" spans="2:18" ht="24" customHeight="1" x14ac:dyDescent="0.25">
      <c r="B36" s="110"/>
      <c r="C36" s="145" t="s">
        <v>46</v>
      </c>
      <c r="D36" s="170" t="s">
        <v>45</v>
      </c>
      <c r="E36" s="170"/>
      <c r="F36" s="24"/>
      <c r="G36" s="25"/>
      <c r="H36" s="174"/>
      <c r="I36" s="174"/>
      <c r="J36" s="174"/>
      <c r="K36" s="174"/>
      <c r="L36" s="174"/>
      <c r="M36" s="174"/>
      <c r="N36" s="174"/>
      <c r="O36" s="174"/>
      <c r="P36" s="174"/>
      <c r="Q36" s="114"/>
      <c r="R36" s="104"/>
    </row>
    <row r="37" spans="2:18" ht="17.25" customHeight="1" x14ac:dyDescent="0.25">
      <c r="B37" s="110"/>
      <c r="C37" s="133" t="s">
        <v>48</v>
      </c>
      <c r="D37" s="173" t="s">
        <v>47</v>
      </c>
      <c r="E37" s="173"/>
      <c r="F37" s="24"/>
      <c r="G37" s="25"/>
      <c r="H37" s="174"/>
      <c r="I37" s="174"/>
      <c r="J37" s="174"/>
      <c r="K37" s="174"/>
      <c r="L37" s="174"/>
      <c r="M37" s="174"/>
      <c r="N37" s="174"/>
      <c r="O37" s="174"/>
      <c r="P37" s="174"/>
      <c r="Q37" s="114"/>
      <c r="R37" s="104"/>
    </row>
    <row r="38" spans="2:18" ht="12" customHeight="1" x14ac:dyDescent="0.25">
      <c r="B38" s="125"/>
      <c r="C38" s="128"/>
      <c r="D38" s="126"/>
      <c r="E38" s="126"/>
      <c r="F38" s="126"/>
      <c r="G38" s="126"/>
      <c r="H38" s="124"/>
      <c r="I38" s="124"/>
      <c r="J38" s="124"/>
      <c r="K38" s="124"/>
      <c r="L38" s="124"/>
      <c r="M38" s="124"/>
      <c r="N38" s="124"/>
      <c r="O38" s="124"/>
      <c r="P38" s="124"/>
      <c r="Q38" s="127"/>
      <c r="R38" s="104"/>
    </row>
    <row r="39" spans="2:18" ht="13.8" x14ac:dyDescent="0.25"/>
    <row r="40" spans="2:18" ht="12" customHeight="1" x14ac:dyDescent="0.25">
      <c r="B40" s="106"/>
      <c r="C40" s="107"/>
      <c r="D40" s="107"/>
      <c r="E40" s="107"/>
      <c r="F40" s="107"/>
      <c r="G40" s="107"/>
      <c r="H40" s="107"/>
      <c r="I40" s="107"/>
      <c r="J40" s="107"/>
      <c r="K40" s="107"/>
      <c r="L40" s="107"/>
      <c r="M40" s="107"/>
      <c r="N40" s="107"/>
      <c r="O40" s="107"/>
      <c r="P40" s="107"/>
      <c r="Q40" s="109"/>
      <c r="R40" s="104"/>
    </row>
    <row r="41" spans="2:18" ht="21" customHeight="1" x14ac:dyDescent="0.25">
      <c r="B41" s="110"/>
      <c r="C41" s="171" t="s">
        <v>70</v>
      </c>
      <c r="D41" s="171"/>
      <c r="E41" s="171"/>
      <c r="F41" s="113"/>
      <c r="G41" s="130" t="s">
        <v>69</v>
      </c>
      <c r="H41" s="172" t="s">
        <v>73</v>
      </c>
      <c r="I41" s="172"/>
      <c r="J41" s="172"/>
      <c r="K41" s="172"/>
      <c r="L41" s="172"/>
      <c r="M41" s="172"/>
      <c r="N41" s="172"/>
      <c r="O41" s="172"/>
      <c r="P41" s="172"/>
      <c r="Q41" s="111"/>
      <c r="R41" s="104"/>
    </row>
    <row r="42" spans="2:18" ht="19.5" customHeight="1" x14ac:dyDescent="0.25">
      <c r="B42" s="110"/>
      <c r="C42" s="143" t="s">
        <v>49</v>
      </c>
      <c r="D42" s="175" t="s">
        <v>50</v>
      </c>
      <c r="E42" s="175"/>
      <c r="F42" s="129"/>
      <c r="G42" s="27"/>
      <c r="H42" s="174"/>
      <c r="I42" s="174"/>
      <c r="J42" s="174"/>
      <c r="K42" s="174"/>
      <c r="L42" s="174"/>
      <c r="M42" s="174"/>
      <c r="N42" s="174"/>
      <c r="O42" s="174"/>
      <c r="P42" s="174"/>
      <c r="Q42" s="111"/>
      <c r="R42" s="104"/>
    </row>
    <row r="43" spans="2:18" ht="19.5" customHeight="1" x14ac:dyDescent="0.25">
      <c r="B43" s="110"/>
      <c r="C43" s="143" t="s">
        <v>51</v>
      </c>
      <c r="D43" s="175" t="s">
        <v>52</v>
      </c>
      <c r="E43" s="175"/>
      <c r="F43" s="129"/>
      <c r="G43" s="27"/>
      <c r="H43" s="174"/>
      <c r="I43" s="174"/>
      <c r="J43" s="174"/>
      <c r="K43" s="174"/>
      <c r="L43" s="174"/>
      <c r="M43" s="174"/>
      <c r="N43" s="174"/>
      <c r="O43" s="174"/>
      <c r="P43" s="174"/>
      <c r="Q43" s="114"/>
      <c r="R43" s="104"/>
    </row>
    <row r="44" spans="2:18" ht="19.5" customHeight="1" x14ac:dyDescent="0.25">
      <c r="B44" s="110"/>
      <c r="C44" s="143" t="s">
        <v>54</v>
      </c>
      <c r="D44" s="175" t="s">
        <v>53</v>
      </c>
      <c r="E44" s="175"/>
      <c r="F44" s="24"/>
      <c r="G44" s="27"/>
      <c r="H44" s="174"/>
      <c r="I44" s="174"/>
      <c r="J44" s="174"/>
      <c r="K44" s="174"/>
      <c r="L44" s="174"/>
      <c r="M44" s="174"/>
      <c r="N44" s="174"/>
      <c r="O44" s="174"/>
      <c r="P44" s="174"/>
      <c r="Q44" s="114"/>
      <c r="R44" s="104"/>
    </row>
    <row r="45" spans="2:18" ht="19.5" customHeight="1" x14ac:dyDescent="0.25">
      <c r="B45" s="110"/>
      <c r="C45" s="143" t="s">
        <v>56</v>
      </c>
      <c r="D45" s="175" t="s">
        <v>55</v>
      </c>
      <c r="E45" s="175"/>
      <c r="F45" s="24"/>
      <c r="G45" s="27"/>
      <c r="H45" s="174"/>
      <c r="I45" s="174"/>
      <c r="J45" s="174"/>
      <c r="K45" s="174"/>
      <c r="L45" s="174"/>
      <c r="M45" s="174"/>
      <c r="N45" s="174"/>
      <c r="O45" s="174"/>
      <c r="P45" s="174"/>
      <c r="Q45" s="114"/>
      <c r="R45" s="104"/>
    </row>
    <row r="46" spans="2:18" ht="19.5" customHeight="1" x14ac:dyDescent="0.25">
      <c r="B46" s="110"/>
      <c r="C46" s="143" t="s">
        <v>58</v>
      </c>
      <c r="D46" s="175" t="s">
        <v>57</v>
      </c>
      <c r="E46" s="175"/>
      <c r="F46" s="24"/>
      <c r="G46" s="27"/>
      <c r="H46" s="174"/>
      <c r="I46" s="174"/>
      <c r="J46" s="174"/>
      <c r="K46" s="174"/>
      <c r="L46" s="174"/>
      <c r="M46" s="174"/>
      <c r="N46" s="174"/>
      <c r="O46" s="174"/>
      <c r="P46" s="174"/>
      <c r="Q46" s="114"/>
      <c r="R46" s="104"/>
    </row>
    <row r="47" spans="2:18" ht="19.5" customHeight="1" x14ac:dyDescent="0.25">
      <c r="B47" s="110"/>
      <c r="C47" s="143" t="s">
        <v>60</v>
      </c>
      <c r="D47" s="175" t="s">
        <v>59</v>
      </c>
      <c r="E47" s="175"/>
      <c r="F47" s="24"/>
      <c r="G47" s="27"/>
      <c r="H47" s="174"/>
      <c r="I47" s="174"/>
      <c r="J47" s="174"/>
      <c r="K47" s="174"/>
      <c r="L47" s="174"/>
      <c r="M47" s="174"/>
      <c r="N47" s="174"/>
      <c r="O47" s="174"/>
      <c r="P47" s="174"/>
      <c r="Q47" s="114"/>
      <c r="R47" s="104"/>
    </row>
    <row r="48" spans="2:18" ht="24" customHeight="1" x14ac:dyDescent="0.25">
      <c r="B48" s="110"/>
      <c r="C48" s="143" t="s">
        <v>62</v>
      </c>
      <c r="D48" s="175" t="s">
        <v>61</v>
      </c>
      <c r="E48" s="175"/>
      <c r="F48" s="24"/>
      <c r="G48" s="27"/>
      <c r="H48" s="174"/>
      <c r="I48" s="174"/>
      <c r="J48" s="174"/>
      <c r="K48" s="174"/>
      <c r="L48" s="174"/>
      <c r="M48" s="174"/>
      <c r="N48" s="174"/>
      <c r="O48" s="174"/>
      <c r="P48" s="174"/>
      <c r="Q48" s="111"/>
      <c r="R48" s="104"/>
    </row>
    <row r="49" spans="2:18" ht="19.5" customHeight="1" x14ac:dyDescent="0.25">
      <c r="B49" s="110"/>
      <c r="C49" s="143" t="s">
        <v>64</v>
      </c>
      <c r="D49" s="175" t="s">
        <v>63</v>
      </c>
      <c r="E49" s="175"/>
      <c r="F49" s="24"/>
      <c r="G49" s="27"/>
      <c r="H49" s="174"/>
      <c r="I49" s="174"/>
      <c r="J49" s="174"/>
      <c r="K49" s="174"/>
      <c r="L49" s="174"/>
      <c r="M49" s="174"/>
      <c r="N49" s="174"/>
      <c r="O49" s="174"/>
      <c r="P49" s="174"/>
      <c r="Q49" s="111"/>
      <c r="R49" s="104"/>
    </row>
    <row r="50" spans="2:18" ht="19.5" customHeight="1" x14ac:dyDescent="0.25">
      <c r="B50" s="110"/>
      <c r="C50" s="143" t="s">
        <v>66</v>
      </c>
      <c r="D50" s="175" t="s">
        <v>65</v>
      </c>
      <c r="E50" s="175"/>
      <c r="F50" s="21"/>
      <c r="G50" s="27"/>
      <c r="H50" s="174"/>
      <c r="I50" s="174"/>
      <c r="J50" s="174"/>
      <c r="K50" s="174"/>
      <c r="L50" s="174"/>
      <c r="M50" s="174"/>
      <c r="N50" s="174"/>
      <c r="O50" s="174"/>
      <c r="P50" s="174"/>
      <c r="Q50" s="114"/>
      <c r="R50" s="104"/>
    </row>
    <row r="51" spans="2:18" ht="19.5" customHeight="1" x14ac:dyDescent="0.25">
      <c r="B51" s="110"/>
      <c r="C51" s="143" t="s">
        <v>68</v>
      </c>
      <c r="D51" s="175" t="s">
        <v>67</v>
      </c>
      <c r="E51" s="175"/>
      <c r="F51" s="24"/>
      <c r="G51" s="27"/>
      <c r="H51" s="174"/>
      <c r="I51" s="174"/>
      <c r="J51" s="174"/>
      <c r="K51" s="174"/>
      <c r="L51" s="174"/>
      <c r="M51" s="174"/>
      <c r="N51" s="174"/>
      <c r="O51" s="174"/>
      <c r="P51" s="174"/>
      <c r="Q51" s="114"/>
      <c r="R51" s="104"/>
    </row>
    <row r="52" spans="2:18" ht="12" customHeight="1" x14ac:dyDescent="0.25">
      <c r="B52" s="125"/>
      <c r="C52" s="126"/>
      <c r="D52" s="126"/>
      <c r="E52" s="126"/>
      <c r="F52" s="126"/>
      <c r="G52" s="126"/>
      <c r="H52" s="126"/>
      <c r="I52" s="126"/>
      <c r="J52" s="126"/>
      <c r="K52" s="126"/>
      <c r="L52" s="126"/>
      <c r="M52" s="126"/>
      <c r="N52" s="126"/>
      <c r="O52" s="126"/>
      <c r="P52" s="126"/>
      <c r="Q52" s="127"/>
      <c r="R52" s="104"/>
    </row>
    <row r="53" spans="2:18" ht="13.8" x14ac:dyDescent="0.25"/>
    <row r="54" spans="2:18" ht="18" customHeight="1" x14ac:dyDescent="0.25">
      <c r="E54" s="105"/>
      <c r="F54" s="104"/>
      <c r="G54" s="105"/>
      <c r="R54" s="104"/>
    </row>
    <row r="55" spans="2:18" ht="18" customHeight="1" x14ac:dyDescent="0.25">
      <c r="E55" s="105"/>
      <c r="F55" s="104"/>
      <c r="G55" s="105"/>
      <c r="R55" s="104"/>
    </row>
    <row r="56" spans="2:18" ht="18.75" customHeight="1" x14ac:dyDescent="0.25">
      <c r="E56" s="105"/>
      <c r="F56" s="104"/>
      <c r="G56" s="105"/>
      <c r="R56" s="104"/>
    </row>
    <row r="57" spans="2:18" ht="13.8" x14ac:dyDescent="0.25">
      <c r="E57" s="105"/>
      <c r="F57" s="104"/>
      <c r="G57" s="105"/>
      <c r="R57" s="104"/>
    </row>
    <row r="58" spans="2:18" ht="18.75" customHeight="1" x14ac:dyDescent="0.25">
      <c r="E58" s="105"/>
      <c r="F58" s="104"/>
      <c r="G58" s="105"/>
      <c r="R58" s="104"/>
    </row>
    <row r="59" spans="2:18" ht="33" customHeight="1" x14ac:dyDescent="0.25">
      <c r="E59" s="105"/>
      <c r="F59" s="104"/>
      <c r="G59" s="105"/>
      <c r="R59" s="104"/>
    </row>
    <row r="60" spans="2:18" ht="18.75" customHeight="1" x14ac:dyDescent="0.25">
      <c r="E60" s="105"/>
      <c r="F60" s="104"/>
      <c r="G60" s="105"/>
      <c r="R60" s="104"/>
    </row>
    <row r="61" spans="2:18" ht="13.8" x14ac:dyDescent="0.25">
      <c r="E61" s="105"/>
      <c r="F61" s="104"/>
      <c r="G61" s="105"/>
      <c r="R61" s="104"/>
    </row>
    <row r="62" spans="2:18" ht="13.8" x14ac:dyDescent="0.25">
      <c r="E62" s="105"/>
      <c r="F62" s="104"/>
      <c r="G62" s="105"/>
      <c r="R62" s="104"/>
    </row>
    <row r="63" spans="2:18" ht="18.75" customHeight="1" x14ac:dyDescent="0.25">
      <c r="E63" s="105"/>
      <c r="F63" s="104"/>
      <c r="G63" s="105"/>
      <c r="R63" s="104"/>
    </row>
  </sheetData>
  <sheetProtection algorithmName="SHA-512" hashValue="IrPPLiHh9IC66AcUji1nzc4e/1qgcStw3axusTS+VOPXQ6wCG/pcxK3Ks09jejsAolg4yon+NgZbxDc2zqdM8g==" saltValue="dJ+1ZC2D7sg5uTPzSKFMfw==" spinCount="100000" sheet="1" formatCells="0" formatRows="0" selectLockedCells="1"/>
  <mergeCells count="56">
    <mergeCell ref="C3:E3"/>
    <mergeCell ref="C5:E5"/>
    <mergeCell ref="C6:D6"/>
    <mergeCell ref="I6:O13"/>
    <mergeCell ref="C7:D7"/>
    <mergeCell ref="C8:D8"/>
    <mergeCell ref="C9:D9"/>
    <mergeCell ref="C10:D10"/>
    <mergeCell ref="C11:D11"/>
    <mergeCell ref="C12:D12"/>
    <mergeCell ref="Q21:Q30"/>
    <mergeCell ref="C22:E22"/>
    <mergeCell ref="D23:E23"/>
    <mergeCell ref="D24:E24"/>
    <mergeCell ref="D25:E25"/>
    <mergeCell ref="H33:P33"/>
    <mergeCell ref="C13:D13"/>
    <mergeCell ref="C15:E15"/>
    <mergeCell ref="C16:D16"/>
    <mergeCell ref="C17:D17"/>
    <mergeCell ref="C18:D18"/>
    <mergeCell ref="D26:E26"/>
    <mergeCell ref="D27:E27"/>
    <mergeCell ref="D28:E28"/>
    <mergeCell ref="D29:E29"/>
    <mergeCell ref="C33:E33"/>
    <mergeCell ref="D34:E34"/>
    <mergeCell ref="H34:P34"/>
    <mergeCell ref="D35:E35"/>
    <mergeCell ref="H35:P35"/>
    <mergeCell ref="D36:E36"/>
    <mergeCell ref="H36:P36"/>
    <mergeCell ref="D37:E37"/>
    <mergeCell ref="H37:P37"/>
    <mergeCell ref="C41:E41"/>
    <mergeCell ref="H41:P41"/>
    <mergeCell ref="D42:E42"/>
    <mergeCell ref="H42:P42"/>
    <mergeCell ref="D43:E43"/>
    <mergeCell ref="H43:P43"/>
    <mergeCell ref="D44:E44"/>
    <mergeCell ref="H44:P44"/>
    <mergeCell ref="D45:E45"/>
    <mergeCell ref="H45:P45"/>
    <mergeCell ref="D46:E46"/>
    <mergeCell ref="H46:P46"/>
    <mergeCell ref="D47:E47"/>
    <mergeCell ref="H47:P47"/>
    <mergeCell ref="D48:E48"/>
    <mergeCell ref="H48:P48"/>
    <mergeCell ref="D49:E49"/>
    <mergeCell ref="H49:P49"/>
    <mergeCell ref="D50:E50"/>
    <mergeCell ref="H50:P50"/>
    <mergeCell ref="D51:E51"/>
    <mergeCell ref="H51:P51"/>
  </mergeCells>
  <conditionalFormatting sqref="D42:D51">
    <cfRule type="expression" dxfId="21" priority="1" stopIfTrue="1">
      <formula>LEFT(D42,7)="Bereich"</formula>
    </cfRule>
    <cfRule type="expression" dxfId="20" priority="2" stopIfTrue="1">
      <formula>LEFT(D42,5)="davon"</formula>
    </cfRule>
  </conditionalFormatting>
  <dataValidations count="1">
    <dataValidation type="list" allowBlank="1" showInputMessage="1" showErrorMessage="1" promptTitle="Dropdown-Menü" prompt="Bitte aus dem Dropdown-Menü auswählen!" sqref="WVW983034:WVZ983035 WCE983034:WCH983035 VSI983034:VSL983035 VIM983034:VIP983035 UYQ983034:UYT983035 UOU983034:UOX983035 UEY983034:UFB983035 TVC983034:TVF983035 TLG983034:TLJ983035 TBK983034:TBN983035 SRO983034:SRR983035 SHS983034:SHV983035 RXW983034:RXZ983035 ROA983034:ROD983035 REE983034:REH983035 QUI983034:QUL983035 QKM983034:QKP983035 QAQ983034:QAT983035 PQU983034:PQX983035 PGY983034:PHB983035 OXC983034:OXF983035 ONG983034:ONJ983035 ODK983034:ODN983035 NTO983034:NTR983035 NJS983034:NJV983035 MZW983034:MZZ983035 MQA983034:MQD983035 MGE983034:MGH983035 LWI983034:LWL983035 LMM983034:LMP983035 LCQ983034:LCT983035 KSU983034:KSX983035 KIY983034:KJB983035 JZC983034:JZF983035 JPG983034:JPJ983035 JFK983034:JFN983035 IVO983034:IVR983035 ILS983034:ILV983035 IBW983034:IBZ983035 HSA983034:HSD983035 HIE983034:HIH983035 GYI983034:GYL983035 GOM983034:GOP983035 GEQ983034:GET983035 FUU983034:FUX983035 FKY983034:FLB983035 FBC983034:FBF983035 ERG983034:ERJ983035 EHK983034:EHN983035 DXO983034:DXR983035 DNS983034:DNV983035 DDW983034:DDZ983035 CUA983034:CUD983035 CKE983034:CKH983035 CAI983034:CAL983035 BQM983034:BQP983035 BGQ983034:BGT983035 AWU983034:AWX983035 AMY983034:ANB983035 ADC983034:ADF983035 TG983034:TJ983035 JK983034:JN983035 WVW917498:WVZ917499 WMA917498:WMD917499 WCE917498:WCH917499 VSI917498:VSL917499 VIM917498:VIP917499 UYQ917498:UYT917499 UOU917498:UOX917499 UEY917498:UFB917499 TVC917498:TVF917499 TLG917498:TLJ917499 TBK917498:TBN917499 SRO917498:SRR917499 SHS917498:SHV917499 RXW917498:RXZ917499 ROA917498:ROD917499 REE917498:REH917499 QUI917498:QUL917499 QKM917498:QKP917499 QAQ917498:QAT917499 PQU917498:PQX917499 PGY917498:PHB917499 OXC917498:OXF917499 ONG917498:ONJ917499 ODK917498:ODN917499 NTO917498:NTR917499 NJS917498:NJV917499 MZW917498:MZZ917499 MQA917498:MQD917499 MGE917498:MGH917499 LWI917498:LWL917499 LMM917498:LMP917499 LCQ917498:LCT917499 KSU917498:KSX917499 KIY917498:KJB917499 JZC917498:JZF917499 JPG917498:JPJ917499 JFK917498:JFN917499 IVO917498:IVR917499 ILS917498:ILV917499 IBW917498:IBZ917499 HSA917498:HSD917499 HIE917498:HIH917499 GYI917498:GYL917499 GOM917498:GOP917499 GEQ917498:GET917499 FUU917498:FUX917499 FKY917498:FLB917499 FBC917498:FBF917499 ERG917498:ERJ917499 EHK917498:EHN917499 DXO917498:DXR917499 DNS917498:DNV917499 DDW917498:DDZ917499 CUA917498:CUD917499 CKE917498:CKH917499 CAI917498:CAL917499 BQM917498:BQP917499 BGQ917498:BGT917499 AWU917498:AWX917499 AMY917498:ANB917499 ADC917498:ADF917499 TG917498:TJ917499 JK917498:JN917499 WVW851962:WVZ851963 WMA851962:WMD851963 WCE851962:WCH851963 VSI851962:VSL851963 VIM851962:VIP851963 UYQ851962:UYT851963 UOU851962:UOX851963 UEY851962:UFB851963 TVC851962:TVF851963 TLG851962:TLJ851963 TBK851962:TBN851963 SRO851962:SRR851963 SHS851962:SHV851963 RXW851962:RXZ851963 ROA851962:ROD851963 REE851962:REH851963 QUI851962:QUL851963 QKM851962:QKP851963 QAQ851962:QAT851963 PQU851962:PQX851963 PGY851962:PHB851963 OXC851962:OXF851963 ONG851962:ONJ851963 ODK851962:ODN851963 NTO851962:NTR851963 NJS851962:NJV851963 MZW851962:MZZ851963 MQA851962:MQD851963 MGE851962:MGH851963 LWI851962:LWL851963 LMM851962:LMP851963 LCQ851962:LCT851963 KSU851962:KSX851963 KIY851962:KJB851963 JZC851962:JZF851963 JPG851962:JPJ851963 JFK851962:JFN851963 IVO851962:IVR851963 ILS851962:ILV851963 IBW851962:IBZ851963 HSA851962:HSD851963 HIE851962:HIH851963 GYI851962:GYL851963 GOM851962:GOP851963 GEQ851962:GET851963 FUU851962:FUX851963 FKY851962:FLB851963 FBC851962:FBF851963 ERG851962:ERJ851963 EHK851962:EHN851963 DXO851962:DXR851963 DNS851962:DNV851963 DDW851962:DDZ851963 CUA851962:CUD851963 CKE851962:CKH851963 CAI851962:CAL851963 BQM851962:BQP851963 BGQ851962:BGT851963 AWU851962:AWX851963 AMY851962:ANB851963 ADC851962:ADF851963 TG851962:TJ851963 JK851962:JN851963 WVW786426:WVZ786427 WMA786426:WMD786427 WCE786426:WCH786427 VSI786426:VSL786427 VIM786426:VIP786427 UYQ786426:UYT786427 UOU786426:UOX786427 UEY786426:UFB786427 TVC786426:TVF786427 TLG786426:TLJ786427 TBK786426:TBN786427 SRO786426:SRR786427 SHS786426:SHV786427 RXW786426:RXZ786427 ROA786426:ROD786427 REE786426:REH786427 QUI786426:QUL786427 QKM786426:QKP786427 QAQ786426:QAT786427 PQU786426:PQX786427 PGY786426:PHB786427 OXC786426:OXF786427 ONG786426:ONJ786427 ODK786426:ODN786427 NTO786426:NTR786427 NJS786426:NJV786427 MZW786426:MZZ786427 MQA786426:MQD786427 MGE786426:MGH786427 LWI786426:LWL786427 LMM786426:LMP786427 LCQ786426:LCT786427 KSU786426:KSX786427 KIY786426:KJB786427 JZC786426:JZF786427 JPG786426:JPJ786427 JFK786426:JFN786427 IVO786426:IVR786427 ILS786426:ILV786427 IBW786426:IBZ786427 HSA786426:HSD786427 HIE786426:HIH786427 GYI786426:GYL786427 GOM786426:GOP786427 GEQ786426:GET786427 FUU786426:FUX786427 FKY786426:FLB786427 FBC786426:FBF786427 ERG786426:ERJ786427 EHK786426:EHN786427 DXO786426:DXR786427 DNS786426:DNV786427 DDW786426:DDZ786427 CUA786426:CUD786427 CKE786426:CKH786427 CAI786426:CAL786427 BQM786426:BQP786427 BGQ786426:BGT786427 AWU786426:AWX786427 AMY786426:ANB786427 ADC786426:ADF786427 TG786426:TJ786427 JK786426:JN786427 WVW720890:WVZ720891 WMA720890:WMD720891 WCE720890:WCH720891 VSI720890:VSL720891 VIM720890:VIP720891 UYQ720890:UYT720891 UOU720890:UOX720891 UEY720890:UFB720891 TVC720890:TVF720891 TLG720890:TLJ720891 TBK720890:TBN720891 SRO720890:SRR720891 SHS720890:SHV720891 RXW720890:RXZ720891 ROA720890:ROD720891 REE720890:REH720891 QUI720890:QUL720891 QKM720890:QKP720891 QAQ720890:QAT720891 PQU720890:PQX720891 PGY720890:PHB720891 OXC720890:OXF720891 ONG720890:ONJ720891 ODK720890:ODN720891 NTO720890:NTR720891 NJS720890:NJV720891 MZW720890:MZZ720891 MQA720890:MQD720891 MGE720890:MGH720891 LWI720890:LWL720891 LMM720890:LMP720891 LCQ720890:LCT720891 KSU720890:KSX720891 KIY720890:KJB720891 JZC720890:JZF720891 JPG720890:JPJ720891 JFK720890:JFN720891 IVO720890:IVR720891 ILS720890:ILV720891 IBW720890:IBZ720891 HSA720890:HSD720891 HIE720890:HIH720891 GYI720890:GYL720891 GOM720890:GOP720891 GEQ720890:GET720891 FUU720890:FUX720891 FKY720890:FLB720891 FBC720890:FBF720891 ERG720890:ERJ720891 EHK720890:EHN720891 DXO720890:DXR720891 DNS720890:DNV720891 DDW720890:DDZ720891 CUA720890:CUD720891 CKE720890:CKH720891 CAI720890:CAL720891 BQM720890:BQP720891 BGQ720890:BGT720891 AWU720890:AWX720891 AMY720890:ANB720891 ADC720890:ADF720891 TG720890:TJ720891 JK720890:JN720891 WVW655354:WVZ655355 WMA655354:WMD655355 WCE655354:WCH655355 VSI655354:VSL655355 VIM655354:VIP655355 UYQ655354:UYT655355 UOU655354:UOX655355 UEY655354:UFB655355 TVC655354:TVF655355 TLG655354:TLJ655355 TBK655354:TBN655355 SRO655354:SRR655355 SHS655354:SHV655355 RXW655354:RXZ655355 ROA655354:ROD655355 REE655354:REH655355 QUI655354:QUL655355 QKM655354:QKP655355 QAQ655354:QAT655355 PQU655354:PQX655355 PGY655354:PHB655355 OXC655354:OXF655355 ONG655354:ONJ655355 ODK655354:ODN655355 NTO655354:NTR655355 NJS655354:NJV655355 MZW655354:MZZ655355 MQA655354:MQD655355 MGE655354:MGH655355 LWI655354:LWL655355 LMM655354:LMP655355 LCQ655354:LCT655355 KSU655354:KSX655355 KIY655354:KJB655355 JZC655354:JZF655355 JPG655354:JPJ655355 JFK655354:JFN655355 IVO655354:IVR655355 ILS655354:ILV655355 IBW655354:IBZ655355 HSA655354:HSD655355 HIE655354:HIH655355 GYI655354:GYL655355 GOM655354:GOP655355 GEQ655354:GET655355 FUU655354:FUX655355 FKY655354:FLB655355 FBC655354:FBF655355 ERG655354:ERJ655355 EHK655354:EHN655355 DXO655354:DXR655355 DNS655354:DNV655355 DDW655354:DDZ655355 CUA655354:CUD655355 CKE655354:CKH655355 CAI655354:CAL655355 BQM655354:BQP655355 BGQ655354:BGT655355 AWU655354:AWX655355 AMY655354:ANB655355 ADC655354:ADF655355 TG655354:TJ655355 JK655354:JN655355 WVW589818:WVZ589819 WMA589818:WMD589819 WCE589818:WCH589819 VSI589818:VSL589819 VIM589818:VIP589819 UYQ589818:UYT589819 UOU589818:UOX589819 UEY589818:UFB589819 TVC589818:TVF589819 TLG589818:TLJ589819 TBK589818:TBN589819 SRO589818:SRR589819 SHS589818:SHV589819 RXW589818:RXZ589819 ROA589818:ROD589819 REE589818:REH589819 QUI589818:QUL589819 QKM589818:QKP589819 QAQ589818:QAT589819 PQU589818:PQX589819 PGY589818:PHB589819 OXC589818:OXF589819 ONG589818:ONJ589819 ODK589818:ODN589819 NTO589818:NTR589819 NJS589818:NJV589819 MZW589818:MZZ589819 MQA589818:MQD589819 MGE589818:MGH589819 LWI589818:LWL589819 LMM589818:LMP589819 LCQ589818:LCT589819 KSU589818:KSX589819 KIY589818:KJB589819 JZC589818:JZF589819 JPG589818:JPJ589819 JFK589818:JFN589819 IVO589818:IVR589819 ILS589818:ILV589819 IBW589818:IBZ589819 HSA589818:HSD589819 HIE589818:HIH589819 GYI589818:GYL589819 GOM589818:GOP589819 GEQ589818:GET589819 FUU589818:FUX589819 FKY589818:FLB589819 FBC589818:FBF589819 ERG589818:ERJ589819 EHK589818:EHN589819 DXO589818:DXR589819 DNS589818:DNV589819 DDW589818:DDZ589819 CUA589818:CUD589819 CKE589818:CKH589819 CAI589818:CAL589819 BQM589818:BQP589819 BGQ589818:BGT589819 AWU589818:AWX589819 AMY589818:ANB589819 ADC589818:ADF589819 TG589818:TJ589819 JK589818:JN589819 WVW524282:WVZ524283 WMA524282:WMD524283 WCE524282:WCH524283 VSI524282:VSL524283 VIM524282:VIP524283 UYQ524282:UYT524283 UOU524282:UOX524283 UEY524282:UFB524283 TVC524282:TVF524283 TLG524282:TLJ524283 TBK524282:TBN524283 SRO524282:SRR524283 SHS524282:SHV524283 RXW524282:RXZ524283 ROA524282:ROD524283 REE524282:REH524283 QUI524282:QUL524283 QKM524282:QKP524283 QAQ524282:QAT524283 PQU524282:PQX524283 PGY524282:PHB524283 OXC524282:OXF524283 ONG524282:ONJ524283 ODK524282:ODN524283 NTO524282:NTR524283 NJS524282:NJV524283 MZW524282:MZZ524283 MQA524282:MQD524283 MGE524282:MGH524283 LWI524282:LWL524283 LMM524282:LMP524283 LCQ524282:LCT524283 KSU524282:KSX524283 KIY524282:KJB524283 JZC524282:JZF524283 JPG524282:JPJ524283 JFK524282:JFN524283 IVO524282:IVR524283 ILS524282:ILV524283 IBW524282:IBZ524283 HSA524282:HSD524283 HIE524282:HIH524283 GYI524282:GYL524283 GOM524282:GOP524283 GEQ524282:GET524283 FUU524282:FUX524283 FKY524282:FLB524283 FBC524282:FBF524283 ERG524282:ERJ524283 EHK524282:EHN524283 DXO524282:DXR524283 DNS524282:DNV524283 DDW524282:DDZ524283 CUA524282:CUD524283 CKE524282:CKH524283 CAI524282:CAL524283 BQM524282:BQP524283 BGQ524282:BGT524283 AWU524282:AWX524283 AMY524282:ANB524283 ADC524282:ADF524283 TG524282:TJ524283 JK524282:JN524283 WVW458746:WVZ458747 WMA458746:WMD458747 WCE458746:WCH458747 VSI458746:VSL458747 VIM458746:VIP458747 UYQ458746:UYT458747 UOU458746:UOX458747 UEY458746:UFB458747 TVC458746:TVF458747 TLG458746:TLJ458747 TBK458746:TBN458747 SRO458746:SRR458747 SHS458746:SHV458747 RXW458746:RXZ458747 ROA458746:ROD458747 REE458746:REH458747 QUI458746:QUL458747 QKM458746:QKP458747 QAQ458746:QAT458747 PQU458746:PQX458747 PGY458746:PHB458747 OXC458746:OXF458747 ONG458746:ONJ458747 ODK458746:ODN458747 NTO458746:NTR458747 NJS458746:NJV458747 MZW458746:MZZ458747 MQA458746:MQD458747 MGE458746:MGH458747 LWI458746:LWL458747 LMM458746:LMP458747 LCQ458746:LCT458747 KSU458746:KSX458747 KIY458746:KJB458747 JZC458746:JZF458747 JPG458746:JPJ458747 JFK458746:JFN458747 IVO458746:IVR458747 ILS458746:ILV458747 IBW458746:IBZ458747 HSA458746:HSD458747 HIE458746:HIH458747 GYI458746:GYL458747 GOM458746:GOP458747 GEQ458746:GET458747 FUU458746:FUX458747 FKY458746:FLB458747 FBC458746:FBF458747 ERG458746:ERJ458747 EHK458746:EHN458747 DXO458746:DXR458747 DNS458746:DNV458747 DDW458746:DDZ458747 CUA458746:CUD458747 CKE458746:CKH458747 CAI458746:CAL458747 BQM458746:BQP458747 BGQ458746:BGT458747 AWU458746:AWX458747 AMY458746:ANB458747 ADC458746:ADF458747 TG458746:TJ458747 JK458746:JN458747 WVW393210:WVZ393211 WMA393210:WMD393211 WCE393210:WCH393211 VSI393210:VSL393211 VIM393210:VIP393211 UYQ393210:UYT393211 UOU393210:UOX393211 UEY393210:UFB393211 TVC393210:TVF393211 TLG393210:TLJ393211 TBK393210:TBN393211 SRO393210:SRR393211 SHS393210:SHV393211 RXW393210:RXZ393211 ROA393210:ROD393211 REE393210:REH393211 QUI393210:QUL393211 QKM393210:QKP393211 QAQ393210:QAT393211 PQU393210:PQX393211 PGY393210:PHB393211 OXC393210:OXF393211 ONG393210:ONJ393211 ODK393210:ODN393211 NTO393210:NTR393211 NJS393210:NJV393211 MZW393210:MZZ393211 MQA393210:MQD393211 MGE393210:MGH393211 LWI393210:LWL393211 LMM393210:LMP393211 LCQ393210:LCT393211 KSU393210:KSX393211 KIY393210:KJB393211 JZC393210:JZF393211 JPG393210:JPJ393211 JFK393210:JFN393211 IVO393210:IVR393211 ILS393210:ILV393211 IBW393210:IBZ393211 HSA393210:HSD393211 HIE393210:HIH393211 GYI393210:GYL393211 GOM393210:GOP393211 GEQ393210:GET393211 FUU393210:FUX393211 FKY393210:FLB393211 FBC393210:FBF393211 ERG393210:ERJ393211 EHK393210:EHN393211 DXO393210:DXR393211 DNS393210:DNV393211 DDW393210:DDZ393211 CUA393210:CUD393211 CKE393210:CKH393211 CAI393210:CAL393211 BQM393210:BQP393211 BGQ393210:BGT393211 AWU393210:AWX393211 AMY393210:ANB393211 ADC393210:ADF393211 TG393210:TJ393211 JK393210:JN393211 WVW327674:WVZ327675 WMA327674:WMD327675 WCE327674:WCH327675 VSI327674:VSL327675 VIM327674:VIP327675 UYQ327674:UYT327675 UOU327674:UOX327675 UEY327674:UFB327675 TVC327674:TVF327675 TLG327674:TLJ327675 TBK327674:TBN327675 SRO327674:SRR327675 SHS327674:SHV327675 RXW327674:RXZ327675 ROA327674:ROD327675 REE327674:REH327675 QUI327674:QUL327675 QKM327674:QKP327675 QAQ327674:QAT327675 PQU327674:PQX327675 PGY327674:PHB327675 OXC327674:OXF327675 ONG327674:ONJ327675 ODK327674:ODN327675 NTO327674:NTR327675 NJS327674:NJV327675 MZW327674:MZZ327675 MQA327674:MQD327675 MGE327674:MGH327675 LWI327674:LWL327675 LMM327674:LMP327675 LCQ327674:LCT327675 KSU327674:KSX327675 KIY327674:KJB327675 JZC327674:JZF327675 JPG327674:JPJ327675 JFK327674:JFN327675 IVO327674:IVR327675 ILS327674:ILV327675 IBW327674:IBZ327675 HSA327674:HSD327675 HIE327674:HIH327675 GYI327674:GYL327675 GOM327674:GOP327675 GEQ327674:GET327675 FUU327674:FUX327675 FKY327674:FLB327675 FBC327674:FBF327675 ERG327674:ERJ327675 EHK327674:EHN327675 DXO327674:DXR327675 DNS327674:DNV327675 DDW327674:DDZ327675 CUA327674:CUD327675 CKE327674:CKH327675 CAI327674:CAL327675 BQM327674:BQP327675 BGQ327674:BGT327675 AWU327674:AWX327675 AMY327674:ANB327675 ADC327674:ADF327675 TG327674:TJ327675 JK327674:JN327675 WVW262138:WVZ262139 WMA262138:WMD262139 WCE262138:WCH262139 VSI262138:VSL262139 VIM262138:VIP262139 UYQ262138:UYT262139 UOU262138:UOX262139 UEY262138:UFB262139 TVC262138:TVF262139 TLG262138:TLJ262139 TBK262138:TBN262139 SRO262138:SRR262139 SHS262138:SHV262139 RXW262138:RXZ262139 ROA262138:ROD262139 REE262138:REH262139 QUI262138:QUL262139 QKM262138:QKP262139 QAQ262138:QAT262139 PQU262138:PQX262139 PGY262138:PHB262139 OXC262138:OXF262139 ONG262138:ONJ262139 ODK262138:ODN262139 NTO262138:NTR262139 NJS262138:NJV262139 MZW262138:MZZ262139 MQA262138:MQD262139 MGE262138:MGH262139 LWI262138:LWL262139 LMM262138:LMP262139 LCQ262138:LCT262139 KSU262138:KSX262139 KIY262138:KJB262139 JZC262138:JZF262139 JPG262138:JPJ262139 JFK262138:JFN262139 IVO262138:IVR262139 ILS262138:ILV262139 IBW262138:IBZ262139 HSA262138:HSD262139 HIE262138:HIH262139 GYI262138:GYL262139 GOM262138:GOP262139 GEQ262138:GET262139 FUU262138:FUX262139 FKY262138:FLB262139 FBC262138:FBF262139 ERG262138:ERJ262139 EHK262138:EHN262139 DXO262138:DXR262139 DNS262138:DNV262139 DDW262138:DDZ262139 CUA262138:CUD262139 CKE262138:CKH262139 CAI262138:CAL262139 BQM262138:BQP262139 BGQ262138:BGT262139 AWU262138:AWX262139 AMY262138:ANB262139 ADC262138:ADF262139 TG262138:TJ262139 JK262138:JN262139 WVW196602:WVZ196603 WMA196602:WMD196603 WCE196602:WCH196603 VSI196602:VSL196603 VIM196602:VIP196603 UYQ196602:UYT196603 UOU196602:UOX196603 UEY196602:UFB196603 TVC196602:TVF196603 TLG196602:TLJ196603 TBK196602:TBN196603 SRO196602:SRR196603 SHS196602:SHV196603 RXW196602:RXZ196603 ROA196602:ROD196603 REE196602:REH196603 QUI196602:QUL196603 QKM196602:QKP196603 QAQ196602:QAT196603 PQU196602:PQX196603 PGY196602:PHB196603 OXC196602:OXF196603 ONG196602:ONJ196603 ODK196602:ODN196603 NTO196602:NTR196603 NJS196602:NJV196603 MZW196602:MZZ196603 MQA196602:MQD196603 MGE196602:MGH196603 LWI196602:LWL196603 LMM196602:LMP196603 LCQ196602:LCT196603 KSU196602:KSX196603 KIY196602:KJB196603 JZC196602:JZF196603 JPG196602:JPJ196603 JFK196602:JFN196603 IVO196602:IVR196603 ILS196602:ILV196603 IBW196602:IBZ196603 HSA196602:HSD196603 HIE196602:HIH196603 GYI196602:GYL196603 GOM196602:GOP196603 GEQ196602:GET196603 FUU196602:FUX196603 FKY196602:FLB196603 FBC196602:FBF196603 ERG196602:ERJ196603 EHK196602:EHN196603 DXO196602:DXR196603 DNS196602:DNV196603 DDW196602:DDZ196603 CUA196602:CUD196603 CKE196602:CKH196603 CAI196602:CAL196603 BQM196602:BQP196603 BGQ196602:BGT196603 AWU196602:AWX196603 AMY196602:ANB196603 ADC196602:ADF196603 TG196602:TJ196603 JK196602:JN196603 WVW131066:WVZ131067 WMA131066:WMD131067 WCE131066:WCH131067 VSI131066:VSL131067 VIM131066:VIP131067 UYQ131066:UYT131067 UOU131066:UOX131067 UEY131066:UFB131067 TVC131066:TVF131067 TLG131066:TLJ131067 TBK131066:TBN131067 SRO131066:SRR131067 SHS131066:SHV131067 RXW131066:RXZ131067 ROA131066:ROD131067 REE131066:REH131067 QUI131066:QUL131067 QKM131066:QKP131067 QAQ131066:QAT131067 PQU131066:PQX131067 PGY131066:PHB131067 OXC131066:OXF131067 ONG131066:ONJ131067 ODK131066:ODN131067 NTO131066:NTR131067 NJS131066:NJV131067 MZW131066:MZZ131067 MQA131066:MQD131067 MGE131066:MGH131067 LWI131066:LWL131067 LMM131066:LMP131067 LCQ131066:LCT131067 KSU131066:KSX131067 KIY131066:KJB131067 JZC131066:JZF131067 JPG131066:JPJ131067 JFK131066:JFN131067 IVO131066:IVR131067 ILS131066:ILV131067 IBW131066:IBZ131067 HSA131066:HSD131067 HIE131066:HIH131067 GYI131066:GYL131067 GOM131066:GOP131067 GEQ131066:GET131067 FUU131066:FUX131067 FKY131066:FLB131067 FBC131066:FBF131067 ERG131066:ERJ131067 EHK131066:EHN131067 DXO131066:DXR131067 DNS131066:DNV131067 DDW131066:DDZ131067 CUA131066:CUD131067 CKE131066:CKH131067 CAI131066:CAL131067 BQM131066:BQP131067 BGQ131066:BGT131067 AWU131066:AWX131067 AMY131066:ANB131067 ADC131066:ADF131067 TG131066:TJ131067 JK131066:JN131067 WMA983034:WMD983035 WVW65530:WVZ65531 WMA65530:WMD65531 WCE65530:WCH65531 VSI65530:VSL65531 VIM65530:VIP65531 UYQ65530:UYT65531 UOU65530:UOX65531 UEY65530:UFB65531 TVC65530:TVF65531 TLG65530:TLJ65531 TBK65530:TBN65531 SRO65530:SRR65531 SHS65530:SHV65531 RXW65530:RXZ65531 ROA65530:ROD65531 REE65530:REH65531 QUI65530:QUL65531 QKM65530:QKP65531 QAQ65530:QAT65531 PQU65530:PQX65531 PGY65530:PHB65531 OXC65530:OXF65531 ONG65530:ONJ65531 ODK65530:ODN65531 NTO65530:NTR65531 NJS65530:NJV65531 MZW65530:MZZ65531 MQA65530:MQD65531 MGE65530:MGH65531 LWI65530:LWL65531 LMM65530:LMP65531 LCQ65530:LCT65531 KSU65530:KSX65531 KIY65530:KJB65531 JZC65530:JZF65531 JPG65530:JPJ65531 JFK65530:JFN65531 IVO65530:IVR65531 ILS65530:ILV65531 IBW65530:IBZ65531 HSA65530:HSD65531 HIE65530:HIH65531 GYI65530:GYL65531 GOM65530:GOP65531 GEQ65530:GET65531 FUU65530:FUX65531 FKY65530:FLB65531 FBC65530:FBF65531 ERG65530:ERJ65531 EHK65530:EHN65531 DXO65530:DXR65531 DNS65530:DNV65531 DDW65530:DDZ65531 CUA65530:CUD65531 CKE65530:CKH65531 CAI65530:CAL65531 BQM65530:BQP65531 BGQ65530:BGT65531 AWU65530:AWX65531 AMY65530:ANB65531 ADC65530:ADF65531 TG65530:TJ65531 JK65530:JN65531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24:Q786425 R786426:R786427 G720888:Q720889 R720890:R720891 G655352:Q655353 R655354:R655355 G589816:Q589817 R589818:R589819 G524280:Q524281 R524282:R524283 G458744:Q458745 R458746:R458747 G393208:Q393209 R393210:R393211 G327672:Q327673 R327674:R327675 G262136:Q262137 R262138:R262139 G196600:Q196601 R196602:R196603 G131064:Q131065 R131066:R131067 G65528:Q65529 R65530:R65531 G983032:Q983033 R983034:R983035 G917496:Q917497 R917498:R917499 G851960:Q851961 R851962:R851963 E851960:E851961 F851962:F851963 E917496:E917497 F917498:F917499 E983032:E983033 F983034:F983035 E65528:E65529 F65530:F65531 E131064:E131065 F131066:F131067 E196600:E196601 F196602:F196603 E262136:E262137 F262138:F262139 E327672:E327673 F327674:F327675 E393208:E393209 F393210:F393211 E458744:E458745 F458746:F458747 E524280:E524281 F524282:F524283 E589816:E589817 F589818:F589819 E655352:E655353 F655354:F655355 E720888:E720889 F720890:F720891 E786424:E786425 F786426:F786427" xr:uid="{BF93EF96-4272-4B5E-B517-616988122C55}">
      <formula1>#REF!</formula1>
    </dataValidation>
  </dataValidations>
  <pageMargins left="0.25" right="0.25" top="0.75" bottom="0.75" header="0.3" footer="0.3"/>
  <pageSetup paperSize="9" scale="4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15</vt:i4>
      </vt:variant>
    </vt:vector>
  </HeadingPairs>
  <TitlesOfParts>
    <vt:vector size="31" baseType="lpstr">
      <vt:lpstr>Overview</vt:lpstr>
      <vt:lpstr>bis 30.06.2023</vt:lpstr>
      <vt:lpstr>bis 31.12.2023</vt:lpstr>
      <vt:lpstr>bis 30.06.2024</vt:lpstr>
      <vt:lpstr>bis 31.12.2024</vt:lpstr>
      <vt:lpstr>bis 30.06.2025</vt:lpstr>
      <vt:lpstr>bis 31.12.2025</vt:lpstr>
      <vt:lpstr>bis 30.06.2026</vt:lpstr>
      <vt:lpstr>bis 31.12.2026</vt:lpstr>
      <vt:lpstr>bis 30.06.2027</vt:lpstr>
      <vt:lpstr>bis 31.12.2027</vt:lpstr>
      <vt:lpstr>bis 30.06.2028</vt:lpstr>
      <vt:lpstr>bis 31.12.2028</vt:lpstr>
      <vt:lpstr>bis 30.06.2029</vt:lpstr>
      <vt:lpstr>bis 31.12.2029</vt:lpstr>
      <vt:lpstr>Bericht EK - ausblenden</vt:lpstr>
      <vt:lpstr>'bis 30.06.2023'!Druckbereich</vt:lpstr>
      <vt:lpstr>'bis 30.06.2024'!Druckbereich</vt:lpstr>
      <vt:lpstr>'bis 30.06.2025'!Druckbereich</vt:lpstr>
      <vt:lpstr>'bis 30.06.2026'!Druckbereich</vt:lpstr>
      <vt:lpstr>'bis 30.06.2027'!Druckbereich</vt:lpstr>
      <vt:lpstr>'bis 30.06.2028'!Druckbereich</vt:lpstr>
      <vt:lpstr>'bis 30.06.2029'!Druckbereich</vt:lpstr>
      <vt:lpstr>'bis 31.12.2023'!Druckbereich</vt:lpstr>
      <vt:lpstr>'bis 31.12.2024'!Druckbereich</vt:lpstr>
      <vt:lpstr>'bis 31.12.2025'!Druckbereich</vt:lpstr>
      <vt:lpstr>'bis 31.12.2026'!Druckbereich</vt:lpstr>
      <vt:lpstr>'bis 31.12.2027'!Druckbereich</vt:lpstr>
      <vt:lpstr>'bis 31.12.2028'!Druckbereich</vt:lpstr>
      <vt:lpstr>'bis 31.12.2029'!Druckbereich</vt:lpstr>
      <vt:lpstr>Overview!Druckbereich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Kreißl, Martina</dc:creator>
  <cp:lastModifiedBy>ÖIF</cp:lastModifiedBy>
  <cp:lastPrinted>2023-09-08T10:55:38Z</cp:lastPrinted>
  <dcterms:created xsi:type="dcterms:W3CDTF">2011-02-06T15:40:59Z</dcterms:created>
  <dcterms:modified xsi:type="dcterms:W3CDTF">2023-10-31T12:06:29Z</dcterms:modified>
</cp:coreProperties>
</file>