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C3E2E837-57DF-458B-833F-EB617FF31FC0}" xr6:coauthVersionLast="47" xr6:coauthVersionMax="47" xr10:uidLastSave="{00000000-0000-0000-0000-000000000000}"/>
  <bookViews>
    <workbookView xWindow="330" yWindow="300" windowWidth="27525" windowHeight="14940" tabRatio="915" xr2:uid="{00000000-000D-0000-FFFF-FFFF00000000}"/>
  </bookViews>
  <sheets>
    <sheet name="Budgetänderung" sheetId="42" r:id="rId1"/>
    <sheet name="Overview" sheetId="35" r:id="rId2"/>
    <sheet name="Projekteinnahmen" sheetId="37" r:id="rId3"/>
    <sheet name="Projektkosten" sheetId="41" r:id="rId4"/>
    <sheet name="Ergänzung SCO" sheetId="40" state="hidden" r:id="rId5"/>
  </sheets>
  <externalReferences>
    <externalReference r:id="rId6"/>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0">Budgetänderung!$C$3:$J$27</definedName>
    <definedName name="_xlnm.Print_Area" localSheetId="1">Overview!$C$3:$G$26</definedName>
    <definedName name="_xlnm.Print_Area" localSheetId="2">Projekteinnahmen!$C$3:$E$52</definedName>
    <definedName name="_xlnm.Print_Area" localSheetId="3">Projektkosten!$C$3:$G$12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5" l="1"/>
  <c r="D12" i="35"/>
  <c r="D8" i="35"/>
  <c r="D9" i="35"/>
  <c r="D7" i="35"/>
  <c r="G19" i="42" l="1"/>
  <c r="G23" i="42"/>
  <c r="G24" i="42"/>
  <c r="G25" i="42"/>
  <c r="G26" i="42"/>
  <c r="H26" i="42" s="1"/>
  <c r="G27" i="42"/>
  <c r="G22" i="42"/>
  <c r="G18" i="42"/>
  <c r="D27" i="42"/>
  <c r="I26" i="42"/>
  <c r="I25" i="42"/>
  <c r="H25" i="42"/>
  <c r="I24" i="42"/>
  <c r="H24" i="42"/>
  <c r="I23" i="42"/>
  <c r="H23" i="42"/>
  <c r="I22" i="42"/>
  <c r="H22" i="42"/>
  <c r="D13" i="42"/>
  <c r="D14" i="35"/>
  <c r="H27" i="42" l="1"/>
  <c r="B31" i="42"/>
  <c r="E27" i="42"/>
  <c r="E22" i="42"/>
  <c r="E24" i="42"/>
  <c r="E26" i="42"/>
  <c r="I27" i="42"/>
  <c r="E23" i="42"/>
  <c r="E25" i="42"/>
  <c r="F18" i="35"/>
  <c r="F8" i="41"/>
  <c r="G8" i="41" s="1"/>
  <c r="F9" i="41"/>
  <c r="G9" i="41" s="1"/>
  <c r="F10" i="41"/>
  <c r="G10" i="41" s="1"/>
  <c r="F7" i="41"/>
  <c r="G7" i="41" s="1"/>
  <c r="E50" i="37"/>
  <c r="E36" i="37"/>
  <c r="E22" i="37"/>
  <c r="F23" i="35" s="1"/>
  <c r="E13" i="37"/>
  <c r="F22" i="35" s="1"/>
  <c r="E8" i="37"/>
  <c r="F21" i="35" s="1"/>
  <c r="F24" i="35"/>
  <c r="I18" i="42" l="1"/>
  <c r="D19" i="42"/>
  <c r="H18" i="42"/>
  <c r="G12" i="41"/>
  <c r="F17" i="35" s="1"/>
  <c r="E52" i="37"/>
  <c r="F25" i="35"/>
  <c r="F26" i="35" s="1"/>
  <c r="E19" i="42" l="1"/>
  <c r="E18" i="42"/>
  <c r="I19" i="42"/>
  <c r="H19" i="42"/>
  <c r="G23" i="35"/>
  <c r="G26" i="35"/>
  <c r="G22" i="35"/>
  <c r="G25" i="35"/>
  <c r="G21" i="35"/>
  <c r="B33" i="35" s="1"/>
  <c r="G24" i="35"/>
  <c r="G17" i="35" l="1"/>
  <c r="G18" i="35"/>
  <c r="B31" i="35"/>
</calcChain>
</file>

<file path=xl/sharedStrings.xml><?xml version="1.0" encoding="utf-8"?>
<sst xmlns="http://schemas.openxmlformats.org/spreadsheetml/2006/main" count="140" uniqueCount="100">
  <si>
    <t>Maßnahmenbereich</t>
  </si>
  <si>
    <t>AMIF</t>
  </si>
  <si>
    <t>Betrag</t>
  </si>
  <si>
    <t>Projektdauer (in Monaten)</t>
  </si>
  <si>
    <t>Laufzeit Beginn</t>
  </si>
  <si>
    <t>Laufzeit Ende</t>
  </si>
  <si>
    <t>GESAMTSUMME</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</si>
  <si>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</si>
  <si>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</si>
  <si>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</si>
  <si>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</si>
  <si>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</si>
  <si>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</si>
  <si>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</si>
  <si>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</si>
  <si>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</si>
  <si>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</si>
  <si>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</si>
  <si>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EINNAHMEN GESAMT</t>
  </si>
  <si>
    <t>AUSGABEN GESAMT</t>
  </si>
  <si>
    <t>Anteil an Gesamtkosten</t>
  </si>
  <si>
    <t>Anteil an Gesamteinnahmen</t>
  </si>
  <si>
    <t>Angaben zum Projekt</t>
  </si>
  <si>
    <t>Bitte auswählen!</t>
  </si>
  <si>
    <t>d) Beitrag anderer Organisationen (inkl. anderer öffentlicher Förderstellen)</t>
  </si>
  <si>
    <t>e) Sonstige Einnahmen des Projekts, Projekterlöse</t>
  </si>
  <si>
    <t>SUMME Sonstige Einnahmen, Projekterlöse</t>
  </si>
  <si>
    <t>Projektleitung</t>
  </si>
  <si>
    <t>Projektkoordination</t>
  </si>
  <si>
    <t>Kernaufgabe im Projekt</t>
  </si>
  <si>
    <t>Stundensatz</t>
  </si>
  <si>
    <t>2022</t>
  </si>
  <si>
    <t>Kernleistung</t>
  </si>
  <si>
    <t>2023 +2024</t>
  </si>
  <si>
    <t>c) Beitrag der/s Projektträgers/in und der Projektpartner/innen (Eigenmittel)</t>
  </si>
  <si>
    <t>Projektnummer</t>
  </si>
  <si>
    <t>Projekttitel (kurz)</t>
  </si>
  <si>
    <t>Name Projektträger/in</t>
  </si>
  <si>
    <t>Spezifisches Ziel</t>
  </si>
  <si>
    <t>A1: Psychologische Betreuung</t>
  </si>
  <si>
    <t>A2: Effektiver Rechtsschutz durch Rectsberatung und Rechtsvertretung</t>
  </si>
  <si>
    <t>A3 Schulung von Mitarbeitern und relevanter Akteure</t>
  </si>
  <si>
    <t>A4 EURODAC</t>
  </si>
  <si>
    <t>A5 Sammlung und Auswertung qualitativer statistischer Daten und Informationen, Durchführung von Forschungsarbeiten, Evaluierung und Monitoring</t>
  </si>
  <si>
    <t>A6 Herkunftsländerrecherche</t>
  </si>
  <si>
    <t>A7 Aufbau und Stärkung der strukturellen Aufnahme- und Schutzkapazitäten von Drittstaaten</t>
  </si>
  <si>
    <t>R1 Rückkehrberatung sowie effiziente Schulungsmaßnahmen für Mitarbeiter</t>
  </si>
  <si>
    <t>R2 Durchführung von zwangsweisen Rückführungen</t>
  </si>
  <si>
    <t>R3 Kommunikations- und Informationsmaßnahmen</t>
  </si>
  <si>
    <t>R4 Anreiz für freiwillige Rückkehr durch Reintegrationsprogramme</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</si>
  <si>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</si>
  <si>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</si>
  <si>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</si>
  <si>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</si>
  <si>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</si>
  <si>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</si>
  <si>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</si>
  <si>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</si>
  <si>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</si>
  <si>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Standardeinheitskosten je Stunde</t>
  </si>
  <si>
    <t>A1 Standardeinheitskosten je Stunde</t>
  </si>
  <si>
    <t>A2 Standardeinheitskosten pro Stunde</t>
  </si>
  <si>
    <t>Rechtsberatung</t>
  </si>
  <si>
    <t>R1 Standardeinheitskosten je Stunde</t>
  </si>
  <si>
    <t>Rückkehrberatung</t>
  </si>
  <si>
    <t>Psychologische Betreuung</t>
  </si>
  <si>
    <t>Monate im Projekt</t>
  </si>
  <si>
    <t>Einheitskosten</t>
  </si>
  <si>
    <t>Art der Leistung</t>
  </si>
  <si>
    <t>voraussichtliche Kosten pro Leistung</t>
  </si>
  <si>
    <t>Durchschnittliche Stunden pro Monat</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</si>
  <si>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Ausgaben für das Projekt – entsprechend ihrer Zuordnung – im Tabellenblatt "Projektkosten"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</si>
  <si>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0"/>
        <rFont val="Calibri"/>
        <family val="2"/>
        <scheme val="minor"/>
      </rPr>
      <t>Ausfüllhilfe</t>
    </r>
    <r>
      <rPr>
        <b/>
        <sz val="10"/>
        <rFont val="Calibri"/>
        <family val="2"/>
        <scheme val="minor"/>
      </rPr>
      <t>:</t>
    </r>
    <r>
      <rPr>
        <sz val="10"/>
        <rFont val="Calibri"/>
        <family val="2"/>
        <scheme val="minor"/>
      </rPr>
      <t xml:space="preserve">
• Unter "Durchschnittliche Stunden pro Monat" sind die voraussichtlichen durchschnittlichen Stunden pro Therapieform einzutragen, die pro Monat für das Projekt geplant sind. Weiters sind die voraussichtlichen durchschnittlichen Stunden pro Monat anzugeben, für welche Dolmetschleistungen geplant sind. 
• Unter "Monate im Projekt" ist die Anzahl der Monate einzutragen, in der die Leistung angeboten wird.
• Die Angaben im Finanzplan müssen sich mit den Angaben in der Projektbeschreibung decken. 
• Die voraussichtlichen Projektgesamtkosten werden automatisch berechnet.</t>
    </r>
  </si>
  <si>
    <t>Projektkosten - Standardisierte Einheitskosten</t>
  </si>
  <si>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</si>
  <si>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</si>
  <si>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</si>
  <si>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</si>
  <si>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</si>
  <si>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</si>
  <si>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</si>
  <si>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</si>
  <si>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</si>
  <si>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</si>
  <si>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</si>
  <si>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</si>
  <si>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</si>
  <si>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</si>
  <si>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</si>
  <si>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</si>
  <si>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Finanzierung ursprünglich</t>
  </si>
  <si>
    <t>Anteil an
Gesamt-
einnahmen</t>
  </si>
  <si>
    <t>Finanzierung angepasst</t>
  </si>
  <si>
    <t>c) Beitrag des Projektträgers und des/der Projektpartner/s (Eigenmittel)</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</si>
  <si>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</si>
  <si>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Budgetänderung</t>
    </r>
    <r>
      <rPr>
        <sz val="10"/>
        <rFont val="Calibri"/>
        <family val="2"/>
        <scheme val="minor"/>
      </rPr>
      <t xml:space="preserve">
Asyl-, Migrations- und Integrationsfonds 2021-2027</t>
    </r>
  </si>
  <si>
    <t>b) Beitrag des BMI</t>
  </si>
  <si>
    <r>
      <rPr>
        <b/>
        <sz val="16"/>
        <rFont val="Calibri"/>
        <family val="2"/>
        <scheme val="minor"/>
      </rPr>
      <t>FINANZPLAN</t>
    </r>
    <r>
      <rPr>
        <sz val="10"/>
        <rFont val="Calibri"/>
        <family val="2"/>
        <scheme val="minor"/>
      </rPr>
      <t xml:space="preserve">
Asyl-, Migrations- und Integrationsfonds 2021-2027</t>
    </r>
  </si>
  <si>
    <t>BMI</t>
  </si>
  <si>
    <t>SUMME 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</si>
</sst>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5"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sz val="10"/>
      <color rgb="FFFF0000"/>
      <name val="Calibri"/>
      <family val="2"/>
      <scheme val="minor"/>
    </font>
    <font>
      <b/>
      <u/>
      <sz val="10"/>
      <name val="Calibri"/>
      <family val="2"/>
      <scheme val="minor"/>
    </font>
    <font>
      <b/>
      <sz val="8"/>
      <color theme="0"/>
      <name val="Calibri"/>
      <family val="2"/>
      <scheme val="minor"/>
    </font>
    <font>
      <sz val="8"/>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55">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4"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6"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7"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7" fillId="0" borderId="6" xfId="0" applyFont="1" applyFill="1" applyBorder="1" applyAlignment="1" applyProtection="1">
      <alignment vertical="center" wrapText="1"/>
    </xf>
    <xf numFmtId="0" fontId="17"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19"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3" fillId="19" borderId="1" xfId="0" applyNumberFormat="1" applyFont="1" applyFill="1" applyBorder="1" applyAlignment="1" applyProtection="1">
      <alignment horizontal="left" vertical="center" wrapText="1"/>
    </xf>
    <xf numFmtId="44" fontId="13" fillId="19" borderId="1" xfId="22" applyFont="1" applyFill="1" applyBorder="1" applyAlignment="1" applyProtection="1">
      <alignment vertical="center" wrapText="1"/>
    </xf>
    <xf numFmtId="49" fontId="18" fillId="19" borderId="1" xfId="0" applyNumberFormat="1" applyFont="1" applyFill="1" applyBorder="1" applyAlignment="1" applyProtection="1">
      <alignment horizontal="left" vertical="center" wrapText="1"/>
    </xf>
    <xf numFmtId="44" fontId="18"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0" fillId="17" borderId="10" xfId="0" applyFont="1" applyFill="1" applyBorder="1" applyAlignment="1" applyProtection="1">
      <alignment vertical="center" wrapText="1"/>
    </xf>
    <xf numFmtId="0" fontId="20"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164" fontId="8" fillId="18"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164" fontId="8" fillId="0" borderId="0" xfId="0" applyNumberFormat="1" applyFont="1" applyFill="1" applyBorder="1" applyAlignment="1" applyProtection="1">
      <alignment vertical="center" wrapText="1"/>
    </xf>
    <xf numFmtId="0" fontId="8" fillId="0" borderId="0" xfId="0" applyFont="1"/>
    <xf numFmtId="0" fontId="8" fillId="16" borderId="0" xfId="0" applyFont="1" applyFill="1" applyAlignment="1" applyProtection="1">
      <alignment vertical="center"/>
    </xf>
    <xf numFmtId="165" fontId="8" fillId="19" borderId="1" xfId="0" applyNumberFormat="1" applyFont="1" applyFill="1" applyBorder="1" applyAlignment="1" applyProtection="1">
      <alignment horizontal="right" vertical="center" wrapText="1"/>
    </xf>
    <xf numFmtId="165" fontId="8" fillId="19" borderId="1" xfId="22" applyNumberFormat="1" applyFont="1" applyFill="1" applyBorder="1" applyAlignment="1" applyProtection="1">
      <alignment vertical="center" wrapText="1"/>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21" fillId="16" borderId="0" xfId="0" applyFont="1" applyFill="1" applyAlignment="1" applyProtection="1">
      <alignment vertical="center" wrapText="1"/>
    </xf>
    <xf numFmtId="44" fontId="8" fillId="0" borderId="0" xfId="22" applyFont="1"/>
    <xf numFmtId="0" fontId="16" fillId="16" borderId="0" xfId="23" applyFont="1" applyFill="1" applyAlignment="1" applyProtection="1">
      <alignment vertical="center"/>
    </xf>
    <xf numFmtId="0" fontId="16" fillId="16" borderId="0" xfId="0" applyFont="1" applyFill="1" applyAlignment="1" applyProtection="1">
      <alignment vertical="center"/>
    </xf>
    <xf numFmtId="0" fontId="20" fillId="17" borderId="12" xfId="0" applyFont="1" applyFill="1" applyBorder="1" applyAlignment="1" applyProtection="1">
      <alignment horizontal="left" vertical="center"/>
    </xf>
    <xf numFmtId="49" fontId="8" fillId="19" borderId="1" xfId="0" applyNumberFormat="1" applyFont="1" applyFill="1" applyBorder="1" applyAlignment="1" applyProtection="1">
      <alignment horizontal="left" vertical="center" wrapText="1"/>
    </xf>
    <xf numFmtId="0" fontId="8" fillId="16" borderId="0" xfId="26" applyFont="1" applyFill="1" applyAlignment="1">
      <alignment vertical="center" wrapText="1"/>
    </xf>
    <xf numFmtId="0" fontId="8" fillId="16" borderId="0" xfId="26" applyFont="1" applyFill="1" applyAlignment="1">
      <alignment horizontal="left" vertical="center" wrapText="1"/>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2" xfId="26" applyFont="1" applyBorder="1" applyAlignment="1">
      <alignment horizontal="left" vertical="center" wrapText="1"/>
    </xf>
    <xf numFmtId="0" fontId="8" fillId="0" borderId="4" xfId="26" applyFont="1" applyBorder="1" applyAlignment="1">
      <alignment vertical="center" wrapText="1"/>
    </xf>
    <xf numFmtId="0" fontId="8" fillId="0" borderId="5" xfId="26" applyFont="1" applyBorder="1" applyAlignment="1">
      <alignment vertical="center" wrapText="1"/>
    </xf>
    <xf numFmtId="0" fontId="8" fillId="0" borderId="6" xfId="26" applyFont="1" applyBorder="1" applyAlignment="1">
      <alignment vertical="center" wrapText="1"/>
    </xf>
    <xf numFmtId="0" fontId="8" fillId="0" borderId="0" xfId="26" applyFont="1" applyAlignment="1">
      <alignment vertical="center" wrapText="1"/>
    </xf>
    <xf numFmtId="0" fontId="8" fillId="0" borderId="0" xfId="26" applyFont="1" applyAlignment="1">
      <alignment horizontal="left" vertical="center" wrapText="1"/>
    </xf>
    <xf numFmtId="0" fontId="11" fillId="19" borderId="1" xfId="26" applyFont="1" applyFill="1" applyBorder="1" applyAlignment="1">
      <alignment vertical="center" wrapText="1"/>
    </xf>
    <xf numFmtId="0" fontId="16" fillId="16" borderId="0" xfId="23" applyFont="1" applyFill="1" applyAlignment="1">
      <alignment vertical="center"/>
    </xf>
    <xf numFmtId="0" fontId="16" fillId="16" borderId="0" xfId="26" applyFont="1" applyFill="1" applyAlignment="1">
      <alignment vertical="center" wrapText="1"/>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3" fillId="17" borderId="1" xfId="26" applyFont="1" applyFill="1" applyBorder="1" applyAlignment="1">
      <alignment horizontal="right" vertical="center" wrapText="1"/>
    </xf>
    <xf numFmtId="0" fontId="23"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44" fontId="24" fillId="0" borderId="1" xfId="26" applyNumberFormat="1" applyFont="1" applyBorder="1" applyAlignment="1" applyProtection="1">
      <alignment vertical="center" wrapText="1"/>
      <protection locked="0"/>
    </xf>
    <xf numFmtId="0" fontId="13" fillId="19" borderId="12" xfId="26" applyFont="1" applyFill="1" applyBorder="1" applyAlignment="1">
      <alignment vertical="center" wrapText="1"/>
    </xf>
    <xf numFmtId="44" fontId="13" fillId="19" borderId="1" xfId="26" applyNumberFormat="1" applyFont="1" applyFill="1" applyBorder="1" applyAlignment="1">
      <alignment vertical="center" wrapText="1"/>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0" fontId="14" fillId="0" borderId="7" xfId="26" applyFont="1" applyBorder="1" applyAlignment="1">
      <alignment vertical="center"/>
    </xf>
    <xf numFmtId="0" fontId="8" fillId="0" borderId="7" xfId="26" applyFont="1" applyBorder="1" applyAlignment="1">
      <alignment vertical="center" wrapText="1"/>
    </xf>
    <xf numFmtId="10" fontId="8" fillId="19" borderId="1" xfId="25" applyNumberFormat="1" applyFont="1" applyFill="1" applyBorder="1" applyAlignment="1" applyProtection="1">
      <alignment vertical="center" wrapText="1"/>
    </xf>
    <xf numFmtId="0" fontId="8" fillId="19" borderId="12" xfId="26" applyFont="1" applyFill="1" applyBorder="1" applyAlignment="1">
      <alignment vertical="center" wrapText="1"/>
    </xf>
    <xf numFmtId="44" fontId="8" fillId="0" borderId="1" xfId="26" applyNumberFormat="1" applyFont="1" applyBorder="1" applyAlignment="1" applyProtection="1">
      <alignment vertical="center" wrapText="1"/>
      <protection locked="0"/>
    </xf>
    <xf numFmtId="44" fontId="8" fillId="19" borderId="1" xfId="26" applyNumberFormat="1" applyFont="1" applyFill="1" applyBorder="1" applyAlignment="1">
      <alignment vertical="center" wrapText="1"/>
    </xf>
    <xf numFmtId="44" fontId="8" fillId="19" borderId="1" xfId="27" applyFont="1" applyFill="1" applyBorder="1" applyAlignment="1" applyProtection="1">
      <alignment vertical="center" wrapText="1"/>
    </xf>
    <xf numFmtId="0" fontId="8" fillId="0" borderId="1" xfId="26" applyFont="1" applyBorder="1" applyAlignment="1" applyProtection="1">
      <alignment vertical="center" wrapText="1"/>
      <protection locked="0"/>
    </xf>
    <xf numFmtId="0" fontId="8" fillId="0" borderId="8" xfId="26" applyFont="1" applyBorder="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8" fillId="0" borderId="9" xfId="26" applyFont="1" applyBorder="1" applyAlignment="1">
      <alignment vertical="center" wrapText="1"/>
    </xf>
    <xf numFmtId="0" fontId="16" fillId="16" borderId="0" xfId="26" applyFont="1" applyFill="1" applyAlignment="1">
      <alignment vertical="center"/>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16" borderId="0" xfId="26" applyFont="1" applyFill="1" applyAlignment="1">
      <alignment horizontal="center" vertical="center" wrapText="1"/>
    </xf>
    <xf numFmtId="0" fontId="8" fillId="0" borderId="0" xfId="26" applyFont="1" applyAlignment="1">
      <alignmen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2" xfId="0" applyNumberFormat="1" applyFont="1" applyFill="1" applyBorder="1" applyAlignment="1" applyProtection="1">
      <alignment horizontal="left" vertical="center" wrapText="1"/>
    </xf>
    <xf numFmtId="14" fontId="8" fillId="19" borderId="10" xfId="0" applyNumberFormat="1" applyFont="1" applyFill="1" applyBorder="1" applyAlignment="1" applyProtection="1">
      <alignment horizontal="left" vertical="center" wrapText="1"/>
    </xf>
    <xf numFmtId="14" fontId="8" fillId="19" borderId="11" xfId="0" applyNumberFormat="1" applyFont="1" applyFill="1" applyBorder="1" applyAlignment="1" applyProtection="1">
      <alignment horizontal="left" vertical="center" wrapText="1"/>
    </xf>
    <xf numFmtId="0" fontId="8" fillId="19" borderId="12" xfId="0" applyFont="1" applyFill="1" applyBorder="1" applyAlignment="1" applyProtection="1">
      <alignment horizontal="left" vertical="center" wrapText="1"/>
      <protection locked="0"/>
    </xf>
    <xf numFmtId="0" fontId="8" fillId="19" borderId="10" xfId="0" applyFont="1" applyFill="1" applyBorder="1" applyAlignment="1" applyProtection="1">
      <alignment horizontal="left" vertical="center" wrapText="1"/>
      <protection locked="0"/>
    </xf>
    <xf numFmtId="0" fontId="8" fillId="19" borderId="11" xfId="0" applyFont="1" applyFill="1" applyBorder="1" applyAlignment="1" applyProtection="1">
      <alignment horizontal="left" vertical="center" wrapText="1"/>
      <protection locked="0"/>
    </xf>
    <xf numFmtId="0" fontId="8" fillId="19" borderId="1" xfId="0" applyFont="1" applyFill="1" applyBorder="1" applyAlignment="1" applyProtection="1">
      <alignment vertical="center" wrapText="1"/>
    </xf>
    <xf numFmtId="0" fontId="13" fillId="19" borderId="12" xfId="0" applyFont="1" applyFill="1" applyBorder="1" applyAlignment="1" applyProtection="1">
      <alignment vertical="center" wrapText="1"/>
    </xf>
    <xf numFmtId="0" fontId="13" fillId="19" borderId="10" xfId="0" applyFont="1" applyFill="1" applyBorder="1" applyAlignment="1" applyProtection="1">
      <alignment vertical="center" wrapText="1"/>
    </xf>
    <xf numFmtId="0" fontId="13"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top" wrapText="1"/>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4">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333375</xdr:rowOff>
    </xdr:to>
    <xdr:pic>
      <xdr:nvPicPr>
        <xdr:cNvPr id="2" name="Grafik 1">
          <a:extLst>
            <a:ext uri="{FF2B5EF4-FFF2-40B4-BE49-F238E27FC236}">
              <a16:creationId xmlns:a16="http://schemas.microsoft.com/office/drawing/2014/main" id="{9156B367-7C70-41ED-A6D8-2215E1AA4577}"/>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1872615</xdr:colOff>
      <xdr:row>2</xdr:row>
      <xdr:rowOff>487932</xdr:rowOff>
    </xdr:to>
    <xdr:pic>
      <xdr:nvPicPr>
        <xdr:cNvPr id="3" name="Grafik 2">
          <a:extLst>
            <a:ext uri="{FF2B5EF4-FFF2-40B4-BE49-F238E27FC236}">
              <a16:creationId xmlns:a16="http://schemas.microsoft.com/office/drawing/2014/main" id="{5BC7E5A5-93D1-4807-88E6-461761F819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209550</xdr:colOff>
      <xdr:row>1</xdr:row>
      <xdr:rowOff>161925</xdr:rowOff>
    </xdr:from>
    <xdr:to>
      <xdr:col>3</xdr:col>
      <xdr:colOff>190500</xdr:colOff>
      <xdr:row>3</xdr:row>
      <xdr:rowOff>72642</xdr:rowOff>
    </xdr:to>
    <xdr:pic>
      <xdr:nvPicPr>
        <xdr:cNvPr id="6" name="Grafik 5">
          <a:extLst>
            <a:ext uri="{FF2B5EF4-FFF2-40B4-BE49-F238E27FC236}">
              <a16:creationId xmlns:a16="http://schemas.microsoft.com/office/drawing/2014/main" id="{06398899-5C5A-4749-A82C-D291B38CCB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7675" y="323850"/>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E5CE-1DA3-4066-ABBD-EC93ABDE3597}">
  <sheetPr>
    <tabColor rgb="FFD9ECFF"/>
    <pageSetUpPr fitToPage="1"/>
  </sheetPr>
  <dimension ref="B1:M58"/>
  <sheetViews>
    <sheetView showGridLines="0" tabSelected="1" topLeftCell="A2" zoomScaleNormal="100" workbookViewId="0">
      <selection activeCell="D6" sqref="D6:J6"/>
    </sheetView>
  </sheetViews>
  <sheetFormatPr baseColWidth="10" defaultColWidth="11.42578125" defaultRowHeight="18" customHeight="1" x14ac:dyDescent="0.2"/>
  <cols>
    <col min="1" max="2" width="3.7109375" style="66" customWidth="1"/>
    <col min="3" max="3" width="37.42578125" style="66" customWidth="1"/>
    <col min="4" max="4" width="19" style="66" customWidth="1"/>
    <col min="5" max="5" width="11.7109375" style="66" customWidth="1"/>
    <col min="6" max="6" width="1.7109375" style="66" customWidth="1"/>
    <col min="7" max="8" width="19" style="66" customWidth="1"/>
    <col min="9" max="9" width="11.7109375" style="66" customWidth="1"/>
    <col min="10" max="10" width="45.42578125" style="67" customWidth="1"/>
    <col min="11" max="11" width="3.7109375" style="66" customWidth="1"/>
    <col min="12" max="16384" width="11.42578125" style="66"/>
  </cols>
  <sheetData>
    <row r="1" spans="2:13" ht="12.75" x14ac:dyDescent="0.2"/>
    <row r="2" spans="2:13" ht="18.75" customHeight="1" x14ac:dyDescent="0.2">
      <c r="B2" s="68"/>
      <c r="C2" s="69"/>
      <c r="D2" s="69"/>
      <c r="E2" s="69"/>
      <c r="F2" s="69"/>
      <c r="G2" s="69"/>
      <c r="H2" s="69"/>
      <c r="I2" s="69"/>
      <c r="J2" s="70"/>
      <c r="K2" s="71"/>
    </row>
    <row r="3" spans="2:13" ht="44.25" customHeight="1" x14ac:dyDescent="0.2">
      <c r="B3" s="72"/>
      <c r="C3" s="111" t="s">
        <v>95</v>
      </c>
      <c r="D3" s="111"/>
      <c r="E3" s="111"/>
      <c r="F3" s="111"/>
      <c r="G3" s="111"/>
      <c r="H3" s="111"/>
      <c r="I3" s="111"/>
      <c r="J3" s="111"/>
      <c r="K3" s="73"/>
    </row>
    <row r="4" spans="2:13" ht="12.75" x14ac:dyDescent="0.2">
      <c r="B4" s="72"/>
      <c r="C4" s="74"/>
      <c r="D4" s="74"/>
      <c r="E4" s="74"/>
      <c r="F4" s="74"/>
      <c r="G4" s="74"/>
      <c r="H4" s="74"/>
      <c r="I4" s="74"/>
      <c r="J4" s="75"/>
      <c r="K4" s="73"/>
    </row>
    <row r="5" spans="2:13" ht="25.5" customHeight="1" x14ac:dyDescent="0.2">
      <c r="B5" s="72"/>
      <c r="C5" s="112" t="s">
        <v>22</v>
      </c>
      <c r="D5" s="113"/>
      <c r="E5" s="113"/>
      <c r="F5" s="113"/>
      <c r="G5" s="113"/>
      <c r="H5" s="113"/>
      <c r="I5" s="113"/>
      <c r="J5" s="114"/>
      <c r="K5" s="73"/>
    </row>
    <row r="6" spans="2:13" ht="18.75" customHeight="1" x14ac:dyDescent="0.2">
      <c r="B6" s="72"/>
      <c r="C6" s="76" t="s">
        <v>74</v>
      </c>
      <c r="D6" s="115"/>
      <c r="E6" s="115"/>
      <c r="F6" s="115"/>
      <c r="G6" s="115"/>
      <c r="H6" s="115"/>
      <c r="I6" s="115"/>
      <c r="J6" s="115"/>
      <c r="K6" s="73"/>
    </row>
    <row r="7" spans="2:13" ht="18.75" customHeight="1" x14ac:dyDescent="0.2">
      <c r="B7" s="72"/>
      <c r="C7" s="76" t="s">
        <v>75</v>
      </c>
      <c r="D7" s="115"/>
      <c r="E7" s="115"/>
      <c r="F7" s="115"/>
      <c r="G7" s="115"/>
      <c r="H7" s="115"/>
      <c r="I7" s="115"/>
      <c r="J7" s="115"/>
      <c r="K7" s="73"/>
    </row>
    <row r="8" spans="2:13" ht="18.75" customHeight="1" x14ac:dyDescent="0.2">
      <c r="B8" s="72"/>
      <c r="C8" s="76" t="s">
        <v>35</v>
      </c>
      <c r="D8" s="115"/>
      <c r="E8" s="115"/>
      <c r="F8" s="115"/>
      <c r="G8" s="115"/>
      <c r="H8" s="115"/>
      <c r="I8" s="115"/>
      <c r="J8" s="115"/>
      <c r="K8" s="73"/>
    </row>
    <row r="9" spans="2:13" ht="18.75" customHeight="1" x14ac:dyDescent="0.2">
      <c r="B9" s="72"/>
      <c r="C9" s="76" t="s">
        <v>38</v>
      </c>
      <c r="D9" s="108" t="s">
        <v>52</v>
      </c>
      <c r="E9" s="109"/>
      <c r="F9" s="109"/>
      <c r="G9" s="109"/>
      <c r="H9" s="109"/>
      <c r="I9" s="109"/>
      <c r="J9" s="110"/>
      <c r="K9" s="73"/>
    </row>
    <row r="10" spans="2:13" ht="18" customHeight="1" x14ac:dyDescent="0.2">
      <c r="B10" s="72"/>
      <c r="C10" s="76" t="s">
        <v>76</v>
      </c>
      <c r="D10" s="108" t="s">
        <v>39</v>
      </c>
      <c r="E10" s="109"/>
      <c r="F10" s="109"/>
      <c r="G10" s="109"/>
      <c r="H10" s="109"/>
      <c r="I10" s="109"/>
      <c r="J10" s="110"/>
      <c r="K10" s="73"/>
      <c r="M10" s="77" t="s">
        <v>77</v>
      </c>
    </row>
    <row r="11" spans="2:13" ht="18.75" customHeight="1" x14ac:dyDescent="0.2">
      <c r="B11" s="72"/>
      <c r="C11" s="76" t="s">
        <v>4</v>
      </c>
      <c r="D11" s="118"/>
      <c r="E11" s="118"/>
      <c r="F11" s="118"/>
      <c r="G11" s="118"/>
      <c r="H11" s="118"/>
      <c r="I11" s="118"/>
      <c r="J11" s="118"/>
      <c r="K11" s="73"/>
      <c r="M11" s="77" t="s">
        <v>78</v>
      </c>
    </row>
    <row r="12" spans="2:13" ht="18.75" customHeight="1" x14ac:dyDescent="0.2">
      <c r="B12" s="72"/>
      <c r="C12" s="76" t="s">
        <v>5</v>
      </c>
      <c r="D12" s="118"/>
      <c r="E12" s="118"/>
      <c r="F12" s="118"/>
      <c r="G12" s="118"/>
      <c r="H12" s="118"/>
      <c r="I12" s="118"/>
      <c r="J12" s="118"/>
      <c r="K12" s="73"/>
      <c r="M12" s="77" t="s">
        <v>79</v>
      </c>
    </row>
    <row r="13" spans="2:13" ht="18.75" customHeight="1" x14ac:dyDescent="0.2">
      <c r="B13" s="72"/>
      <c r="C13" s="76" t="s">
        <v>3</v>
      </c>
      <c r="D13" s="119" t="str">
        <f>IF(IF(OR(D12="",D11=""),"",(D12-D11)/30)="","befüllt sich automatisch",IF(OR(D12="",D11=""),"",(D12-D11)/30.5))</f>
        <v>befüllt sich automatisch</v>
      </c>
      <c r="E13" s="119"/>
      <c r="F13" s="119"/>
      <c r="G13" s="119"/>
      <c r="H13" s="119"/>
      <c r="I13" s="119"/>
      <c r="J13" s="119"/>
      <c r="K13" s="73"/>
      <c r="M13" s="77" t="s">
        <v>80</v>
      </c>
    </row>
    <row r="14" spans="2:13" ht="18.75" customHeight="1" x14ac:dyDescent="0.2">
      <c r="B14" s="72"/>
      <c r="C14" s="74"/>
      <c r="D14" s="74"/>
      <c r="E14" s="74"/>
      <c r="F14" s="74"/>
      <c r="G14" s="74"/>
      <c r="H14" s="74"/>
      <c r="I14" s="74"/>
      <c r="J14" s="75"/>
      <c r="K14" s="73"/>
      <c r="M14" s="77" t="s">
        <v>81</v>
      </c>
    </row>
    <row r="15" spans="2:13" ht="18.75" customHeight="1" x14ac:dyDescent="0.2">
      <c r="B15" s="72"/>
      <c r="C15" s="76" t="s">
        <v>82</v>
      </c>
      <c r="D15" s="118"/>
      <c r="E15" s="118"/>
      <c r="F15" s="118"/>
      <c r="G15" s="118"/>
      <c r="H15" s="118"/>
      <c r="I15" s="118"/>
      <c r="J15" s="118"/>
      <c r="K15" s="73"/>
      <c r="M15" s="77" t="s">
        <v>83</v>
      </c>
    </row>
    <row r="16" spans="2:13" ht="18.75" customHeight="1" x14ac:dyDescent="0.2">
      <c r="B16" s="72"/>
      <c r="C16" s="74"/>
      <c r="D16" s="74"/>
      <c r="E16" s="74"/>
      <c r="F16" s="74"/>
      <c r="G16" s="74"/>
      <c r="H16" s="74"/>
      <c r="I16" s="74"/>
      <c r="J16" s="75"/>
      <c r="K16" s="73"/>
      <c r="M16" s="78"/>
    </row>
    <row r="17" spans="2:11" ht="33" customHeight="1" x14ac:dyDescent="0.2">
      <c r="B17" s="72"/>
      <c r="C17" s="79" t="s">
        <v>17</v>
      </c>
      <c r="D17" s="80" t="s">
        <v>84</v>
      </c>
      <c r="E17" s="81" t="s">
        <v>85</v>
      </c>
      <c r="F17" s="82"/>
      <c r="G17" s="83" t="s">
        <v>86</v>
      </c>
      <c r="H17" s="80" t="s">
        <v>87</v>
      </c>
      <c r="I17" s="81" t="s">
        <v>88</v>
      </c>
      <c r="J17" s="84" t="s">
        <v>89</v>
      </c>
      <c r="K17" s="73"/>
    </row>
    <row r="18" spans="2:11" ht="18.75" customHeight="1" x14ac:dyDescent="0.2">
      <c r="B18" s="72"/>
      <c r="C18" s="85" t="s">
        <v>67</v>
      </c>
      <c r="D18" s="90">
        <v>0</v>
      </c>
      <c r="E18" s="87">
        <f>IF($D$19=0,0,D18/$D$19)</f>
        <v>0</v>
      </c>
      <c r="F18" s="88"/>
      <c r="G18" s="86">
        <f>Overview!F17</f>
        <v>0</v>
      </c>
      <c r="H18" s="86">
        <f>G18-D18</f>
        <v>0</v>
      </c>
      <c r="I18" s="87">
        <f>IF(D18=0,0,IF(AND(D18=0,G18&gt;0),100%,H18/D18))</f>
        <v>0</v>
      </c>
      <c r="J18" s="89"/>
      <c r="K18" s="73"/>
    </row>
    <row r="19" spans="2:11" ht="18.75" customHeight="1" x14ac:dyDescent="0.2">
      <c r="B19" s="72"/>
      <c r="C19" s="91" t="s">
        <v>19</v>
      </c>
      <c r="D19" s="92">
        <f>SUBTOTAL(9,D18:D18)</f>
        <v>0</v>
      </c>
      <c r="E19" s="93">
        <f>IF($D$19=0,0,D19/$D$19)</f>
        <v>0</v>
      </c>
      <c r="F19" s="94"/>
      <c r="G19" s="86">
        <f>Overview!F18</f>
        <v>0</v>
      </c>
      <c r="H19" s="92">
        <f>G19-D19</f>
        <v>0</v>
      </c>
      <c r="I19" s="93">
        <f>IF(D19=0,0,IF(AND(D19=0,G19&gt;0),100%,H19/D19))</f>
        <v>0</v>
      </c>
      <c r="J19" s="89"/>
      <c r="K19" s="73"/>
    </row>
    <row r="20" spans="2:11" ht="18.75" customHeight="1" x14ac:dyDescent="0.2">
      <c r="B20" s="72"/>
      <c r="C20" s="95"/>
      <c r="D20" s="96"/>
      <c r="E20" s="96"/>
      <c r="F20" s="74"/>
      <c r="G20" s="74"/>
      <c r="H20" s="74"/>
      <c r="I20" s="74"/>
      <c r="J20" s="74"/>
      <c r="K20" s="73"/>
    </row>
    <row r="21" spans="2:11" ht="39.75" customHeight="1" x14ac:dyDescent="0.2">
      <c r="B21" s="72"/>
      <c r="C21" s="79" t="s">
        <v>7</v>
      </c>
      <c r="D21" s="80" t="s">
        <v>90</v>
      </c>
      <c r="E21" s="81" t="s">
        <v>91</v>
      </c>
      <c r="F21" s="73"/>
      <c r="G21" s="80" t="s">
        <v>92</v>
      </c>
      <c r="H21" s="80" t="s">
        <v>87</v>
      </c>
      <c r="I21" s="81" t="s">
        <v>88</v>
      </c>
      <c r="J21" s="84" t="s">
        <v>89</v>
      </c>
      <c r="K21" s="73"/>
    </row>
    <row r="22" spans="2:11" ht="18.75" customHeight="1" x14ac:dyDescent="0.2">
      <c r="B22" s="72"/>
      <c r="C22" s="98" t="s">
        <v>8</v>
      </c>
      <c r="D22" s="99">
        <v>0</v>
      </c>
      <c r="E22" s="97">
        <f t="shared" ref="E22:E27" si="0">IF($D$27=0,0,D22/$D$27)</f>
        <v>0</v>
      </c>
      <c r="F22" s="73"/>
      <c r="G22" s="100">
        <f>Overview!F21</f>
        <v>0</v>
      </c>
      <c r="H22" s="100">
        <f t="shared" ref="H22:H27" si="1">G22-D22</f>
        <v>0</v>
      </c>
      <c r="I22" s="97">
        <f t="shared" ref="I22:I27" si="2">IF(D22=0,0,IF(AND(D22=0,G22&gt;0),100%,H22/D22))</f>
        <v>0</v>
      </c>
      <c r="J22" s="89"/>
      <c r="K22" s="73"/>
    </row>
    <row r="23" spans="2:11" ht="18.75" customHeight="1" x14ac:dyDescent="0.2">
      <c r="B23" s="72"/>
      <c r="C23" s="98" t="s">
        <v>96</v>
      </c>
      <c r="D23" s="99">
        <v>0</v>
      </c>
      <c r="E23" s="97">
        <f t="shared" si="0"/>
        <v>0</v>
      </c>
      <c r="F23" s="73"/>
      <c r="G23" s="100">
        <f>Overview!F22</f>
        <v>0</v>
      </c>
      <c r="H23" s="101">
        <f t="shared" si="1"/>
        <v>0</v>
      </c>
      <c r="I23" s="97">
        <f t="shared" si="2"/>
        <v>0</v>
      </c>
      <c r="J23" s="102"/>
      <c r="K23" s="73"/>
    </row>
    <row r="24" spans="2:11" ht="26.25" customHeight="1" x14ac:dyDescent="0.2">
      <c r="B24" s="72"/>
      <c r="C24" s="98" t="s">
        <v>93</v>
      </c>
      <c r="D24" s="99">
        <v>0</v>
      </c>
      <c r="E24" s="97">
        <f t="shared" si="0"/>
        <v>0</v>
      </c>
      <c r="F24" s="73"/>
      <c r="G24" s="100">
        <f>Overview!F23</f>
        <v>0</v>
      </c>
      <c r="H24" s="101">
        <f t="shared" si="1"/>
        <v>0</v>
      </c>
      <c r="I24" s="97">
        <f t="shared" si="2"/>
        <v>0</v>
      </c>
      <c r="J24" s="102"/>
      <c r="K24" s="73"/>
    </row>
    <row r="25" spans="2:11" ht="18.75" customHeight="1" x14ac:dyDescent="0.2">
      <c r="B25" s="72"/>
      <c r="C25" s="98" t="s">
        <v>12</v>
      </c>
      <c r="D25" s="99">
        <v>0</v>
      </c>
      <c r="E25" s="97">
        <f t="shared" si="0"/>
        <v>0</v>
      </c>
      <c r="F25" s="73"/>
      <c r="G25" s="100">
        <f>Overview!F24</f>
        <v>0</v>
      </c>
      <c r="H25" s="101">
        <f t="shared" si="1"/>
        <v>0</v>
      </c>
      <c r="I25" s="97">
        <f t="shared" si="2"/>
        <v>0</v>
      </c>
      <c r="J25" s="102"/>
      <c r="K25" s="73"/>
    </row>
    <row r="26" spans="2:11" ht="25.5" x14ac:dyDescent="0.2">
      <c r="B26" s="72"/>
      <c r="C26" s="98" t="s">
        <v>25</v>
      </c>
      <c r="D26" s="99">
        <v>0</v>
      </c>
      <c r="E26" s="97">
        <f t="shared" si="0"/>
        <v>0</v>
      </c>
      <c r="F26" s="73"/>
      <c r="G26" s="100">
        <f>Overview!F25</f>
        <v>0</v>
      </c>
      <c r="H26" s="101">
        <f t="shared" si="1"/>
        <v>0</v>
      </c>
      <c r="I26" s="97">
        <f t="shared" si="2"/>
        <v>0</v>
      </c>
      <c r="J26" s="102"/>
      <c r="K26" s="73"/>
    </row>
    <row r="27" spans="2:11" ht="18.75" customHeight="1" x14ac:dyDescent="0.2">
      <c r="B27" s="72"/>
      <c r="C27" s="91" t="s">
        <v>18</v>
      </c>
      <c r="D27" s="92">
        <f>SUM(D22:D26)</f>
        <v>0</v>
      </c>
      <c r="E27" s="93">
        <f t="shared" si="0"/>
        <v>0</v>
      </c>
      <c r="F27" s="73"/>
      <c r="G27" s="100">
        <f>Overview!F26</f>
        <v>0</v>
      </c>
      <c r="H27" s="92">
        <f t="shared" si="1"/>
        <v>0</v>
      </c>
      <c r="I27" s="93">
        <f t="shared" si="2"/>
        <v>0</v>
      </c>
      <c r="J27" s="102"/>
      <c r="K27" s="73"/>
    </row>
    <row r="28" spans="2:11" ht="18.75" customHeight="1" x14ac:dyDescent="0.2">
      <c r="B28" s="103"/>
      <c r="C28" s="104"/>
      <c r="D28" s="96"/>
      <c r="E28" s="96"/>
      <c r="F28" s="96"/>
      <c r="G28" s="96"/>
      <c r="H28" s="96"/>
      <c r="I28" s="96"/>
      <c r="J28" s="105"/>
      <c r="K28" s="106"/>
    </row>
    <row r="29" spans="2:11" ht="12.75" x14ac:dyDescent="0.2"/>
    <row r="30" spans="2:11" ht="12.75" x14ac:dyDescent="0.2"/>
    <row r="31" spans="2:11" ht="18.75" customHeight="1" x14ac:dyDescent="0.2">
      <c r="B31" s="116" t="str">
        <f>IF(G19&lt;&gt;G27,"Achtung! Die Höhe der Gesamtausgaben muss mit der Höhe der Gesamteinnahmen exakt übereinstimmen!","")</f>
        <v/>
      </c>
      <c r="C31" s="116"/>
      <c r="D31" s="116"/>
      <c r="E31" s="116"/>
      <c r="F31" s="116"/>
      <c r="G31" s="116"/>
      <c r="H31" s="116"/>
      <c r="I31" s="116"/>
      <c r="J31" s="116"/>
      <c r="K31" s="116"/>
    </row>
    <row r="32" spans="2:11" ht="12.75" x14ac:dyDescent="0.2"/>
    <row r="33" spans="2:11" ht="18.75" customHeight="1" x14ac:dyDescent="0.2">
      <c r="B33" s="68"/>
      <c r="C33" s="69"/>
      <c r="D33" s="69"/>
      <c r="E33" s="69"/>
      <c r="F33" s="69"/>
      <c r="G33" s="69"/>
      <c r="H33" s="69"/>
      <c r="I33" s="69"/>
      <c r="J33" s="70"/>
      <c r="K33" s="71"/>
    </row>
    <row r="34" spans="2:11" ht="39" customHeight="1" x14ac:dyDescent="0.2">
      <c r="B34" s="72"/>
      <c r="C34" s="117" t="s">
        <v>94</v>
      </c>
      <c r="D34" s="117"/>
      <c r="E34" s="117"/>
      <c r="F34" s="117"/>
      <c r="G34" s="117"/>
      <c r="H34" s="117"/>
      <c r="I34" s="117"/>
      <c r="J34" s="117"/>
      <c r="K34" s="73"/>
    </row>
    <row r="35" spans="2:11" ht="18.75" customHeight="1" x14ac:dyDescent="0.2">
      <c r="B35" s="103"/>
      <c r="C35" s="96"/>
      <c r="D35" s="96"/>
      <c r="E35" s="96"/>
      <c r="F35" s="96"/>
      <c r="G35" s="96"/>
      <c r="H35" s="96"/>
      <c r="I35" s="96"/>
      <c r="J35" s="105"/>
      <c r="K35" s="106"/>
    </row>
    <row r="36" spans="2:11" ht="18" customHeight="1" x14ac:dyDescent="0.2">
      <c r="C36" s="78"/>
    </row>
    <row r="37" spans="2:11" ht="18" customHeight="1" x14ac:dyDescent="0.2">
      <c r="C37" s="107"/>
    </row>
    <row r="38" spans="2:11" ht="18" customHeight="1" x14ac:dyDescent="0.2">
      <c r="C38" s="107"/>
    </row>
    <row r="39" spans="2:11" ht="18" customHeight="1" x14ac:dyDescent="0.2">
      <c r="C39" s="107"/>
    </row>
    <row r="40" spans="2:11" ht="18" customHeight="1" x14ac:dyDescent="0.2">
      <c r="C40" s="107"/>
    </row>
    <row r="41" spans="2:11" ht="18" customHeight="1" x14ac:dyDescent="0.2">
      <c r="C41" s="107"/>
    </row>
    <row r="42" spans="2:11" ht="18" customHeight="1" x14ac:dyDescent="0.2">
      <c r="J42" s="66"/>
    </row>
    <row r="43" spans="2:11" ht="18" customHeight="1" x14ac:dyDescent="0.2">
      <c r="J43" s="66"/>
    </row>
    <row r="44" spans="2:11" ht="18" customHeight="1" x14ac:dyDescent="0.2">
      <c r="J44" s="66"/>
    </row>
    <row r="45" spans="2:11" ht="18" customHeight="1" x14ac:dyDescent="0.2">
      <c r="J45" s="66"/>
    </row>
    <row r="46" spans="2:11" ht="18" customHeight="1" x14ac:dyDescent="0.2">
      <c r="J46" s="66"/>
    </row>
    <row r="47" spans="2:11" ht="18" customHeight="1" x14ac:dyDescent="0.2">
      <c r="C47" s="107"/>
      <c r="J47" s="66"/>
    </row>
    <row r="48" spans="2:11" ht="18" customHeight="1" x14ac:dyDescent="0.2">
      <c r="C48" s="107"/>
      <c r="J48" s="66"/>
    </row>
    <row r="49" spans="3:10" ht="18" customHeight="1" x14ac:dyDescent="0.2">
      <c r="C49" s="107"/>
      <c r="J49" s="66"/>
    </row>
    <row r="50" spans="3:10" ht="18" customHeight="1" x14ac:dyDescent="0.2">
      <c r="C50" s="107"/>
      <c r="J50" s="66"/>
    </row>
    <row r="51" spans="3:10" ht="18" customHeight="1" x14ac:dyDescent="0.2">
      <c r="C51" s="107"/>
      <c r="J51" s="66"/>
    </row>
    <row r="52" spans="3:10" ht="18" customHeight="1" x14ac:dyDescent="0.2">
      <c r="C52" s="107"/>
      <c r="J52" s="66"/>
    </row>
    <row r="53" spans="3:10" ht="18" customHeight="1" x14ac:dyDescent="0.2">
      <c r="C53" s="107"/>
      <c r="J53" s="66"/>
    </row>
    <row r="54" spans="3:10" ht="18" customHeight="1" x14ac:dyDescent="0.2">
      <c r="C54" s="107"/>
      <c r="J54" s="66"/>
    </row>
    <row r="55" spans="3:10" ht="18" customHeight="1" x14ac:dyDescent="0.2">
      <c r="C55" s="78"/>
    </row>
    <row r="56" spans="3:10" ht="18" customHeight="1" x14ac:dyDescent="0.2">
      <c r="C56" s="78"/>
    </row>
    <row r="57" spans="3:10" ht="18" customHeight="1" x14ac:dyDescent="0.2">
      <c r="C57" s="78"/>
    </row>
    <row r="58" spans="3:10" ht="18" customHeight="1" x14ac:dyDescent="0.2">
      <c r="C58" s="78"/>
    </row>
  </sheetData>
  <sheetProtection algorithmName="SHA-512" hashValue="EIC9ZKfIIDuW4+WO4z75sJFmOiEiHyRwFQVE56DfIA06A4MQ+/PxTV/9w52RYcXWq9EM2k/HVKb6gUkDE5D+8Q==" saltValue="Vku6K/rrys7M0y9qHytn7g==" spinCount="100000" sheet="1" formatRows="0" selectLockedCells="1"/>
  <mergeCells count="13">
    <mergeCell ref="B31:K31"/>
    <mergeCell ref="C34:J34"/>
    <mergeCell ref="D10:J10"/>
    <mergeCell ref="D11:J11"/>
    <mergeCell ref="D12:J12"/>
    <mergeCell ref="D13:J13"/>
    <mergeCell ref="D15:J15"/>
    <mergeCell ref="D9:J9"/>
    <mergeCell ref="C3:J3"/>
    <mergeCell ref="C5:J5"/>
    <mergeCell ref="D6:J6"/>
    <mergeCell ref="D7:J7"/>
    <mergeCell ref="D8:J8"/>
  </mergeCells>
  <conditionalFormatting sqref="K31 I31 B31:F31">
    <cfRule type="expression" dxfId="13" priority="4" stopIfTrue="1">
      <formula>$B$31="Achtung! Die Höhe der Gesamtausgaben muss mit der Höhe der Gesamteinnahmen exakt übereinstimmen!"</formula>
    </cfRule>
  </conditionalFormatting>
  <conditionalFormatting sqref="G31">
    <cfRule type="expression" dxfId="12" priority="3" stopIfTrue="1">
      <formula>$B$31="Achtung! Die Höhe der Gesamtausgaben muss mit der Höhe der Gesamteinnahmen exakt übereinstimmen!"</formula>
    </cfRule>
  </conditionalFormatting>
  <conditionalFormatting sqref="J31">
    <cfRule type="expression" dxfId="11" priority="2" stopIfTrue="1">
      <formula>$B$31="Achtung! Die Höhe der Gesamtausgaben muss mit der Höhe der Gesamteinnahmen exakt übereinstimmen!"</formula>
    </cfRule>
  </conditionalFormatting>
  <conditionalFormatting sqref="H31">
    <cfRule type="expression" dxfId="10" priority="1" stopIfTrue="1">
      <formula>$B$31="Achtung! Die Höhe der Gesamtausgaben muss mit der Höhe der Gesamteinnahmen exakt übereinstimmen!"</formula>
    </cfRule>
  </conditionalFormatting>
  <dataValidations count="2">
    <dataValidation type="list" allowBlank="1" showInputMessage="1" showErrorMessage="1" sqref="D9" xr:uid="{F846FC63-12CE-4E43-BAB7-DB1EB8A6C0DE}">
      <formula1>$C$52:$C$53</formula1>
    </dataValidation>
    <dataValidation type="list" allowBlank="1" showInputMessage="1" showErrorMessage="1" promptTitle="Dropdown-Menü" prompt="Bitte aus dem Dropdown-Menü auswählen!" sqref="D10" xr:uid="{2E8358D1-F431-4C24-A528-BE9A253F057D}">
      <formula1>$C$39:$C$51</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I81"/>
  <sheetViews>
    <sheetView showGridLines="0" topLeftCell="A6" zoomScaleNormal="100" workbookViewId="0">
      <selection activeCell="C23" sqref="C23:E23"/>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58"/>
      <c r="D3" s="58"/>
      <c r="E3" s="58"/>
      <c r="F3" s="58"/>
      <c r="G3" s="6"/>
      <c r="H3" s="7"/>
    </row>
    <row r="4" spans="2:8" ht="44.25" customHeight="1" x14ac:dyDescent="0.2">
      <c r="B4" s="5"/>
      <c r="C4" s="136" t="s">
        <v>97</v>
      </c>
      <c r="D4" s="136"/>
      <c r="E4" s="136"/>
      <c r="F4" s="136"/>
      <c r="G4" s="136"/>
      <c r="H4" s="7"/>
    </row>
    <row r="5" spans="2:8" ht="12.75" x14ac:dyDescent="0.2">
      <c r="B5" s="5"/>
      <c r="C5" s="58"/>
      <c r="D5" s="58"/>
      <c r="E5" s="58"/>
      <c r="F5" s="58"/>
      <c r="G5" s="58"/>
      <c r="H5" s="7"/>
    </row>
    <row r="6" spans="2:8" ht="30" customHeight="1" x14ac:dyDescent="0.2">
      <c r="B6" s="5"/>
      <c r="C6" s="144" t="s">
        <v>22</v>
      </c>
      <c r="D6" s="145"/>
      <c r="E6" s="145"/>
      <c r="F6" s="145"/>
      <c r="G6" s="145"/>
      <c r="H6" s="7"/>
    </row>
    <row r="7" spans="2:8" ht="18.75" customHeight="1" x14ac:dyDescent="0.2">
      <c r="B7" s="5"/>
      <c r="C7" s="29" t="s">
        <v>37</v>
      </c>
      <c r="D7" s="108" t="str">
        <f>IF(Budgetänderung!D6="","",Budgetänderung!D6)</f>
        <v/>
      </c>
      <c r="E7" s="109"/>
      <c r="F7" s="109"/>
      <c r="G7" s="110"/>
      <c r="H7" s="7"/>
    </row>
    <row r="8" spans="2:8" ht="18.75" customHeight="1" x14ac:dyDescent="0.2">
      <c r="B8" s="5"/>
      <c r="C8" s="29" t="s">
        <v>36</v>
      </c>
      <c r="D8" s="108" t="str">
        <f>IF(Budgetänderung!D7="","",Budgetänderung!D7)</f>
        <v/>
      </c>
      <c r="E8" s="109"/>
      <c r="F8" s="109"/>
      <c r="G8" s="110"/>
      <c r="H8" s="7"/>
    </row>
    <row r="9" spans="2:8" ht="20.25" hidden="1" customHeight="1" x14ac:dyDescent="0.2">
      <c r="B9" s="5"/>
      <c r="C9" s="29" t="s">
        <v>35</v>
      </c>
      <c r="D9" s="126" t="str">
        <f>IF(Budgetänderung!D8="","",Budgetänderung!D8)</f>
        <v/>
      </c>
      <c r="E9" s="127"/>
      <c r="F9" s="127"/>
      <c r="G9" s="128"/>
      <c r="H9" s="7"/>
    </row>
    <row r="10" spans="2:8" ht="17.25" customHeight="1" x14ac:dyDescent="0.2">
      <c r="B10" s="5"/>
      <c r="C10" s="29" t="s">
        <v>38</v>
      </c>
      <c r="D10" s="108" t="s">
        <v>52</v>
      </c>
      <c r="E10" s="109"/>
      <c r="F10" s="109"/>
      <c r="G10" s="110"/>
      <c r="H10" s="7"/>
    </row>
    <row r="11" spans="2:8" ht="18" customHeight="1" x14ac:dyDescent="0.2">
      <c r="B11" s="5"/>
      <c r="C11" s="29" t="s">
        <v>0</v>
      </c>
      <c r="D11" s="129" t="s">
        <v>39</v>
      </c>
      <c r="E11" s="129"/>
      <c r="F11" s="129"/>
      <c r="G11" s="129"/>
      <c r="H11" s="7"/>
    </row>
    <row r="12" spans="2:8" ht="18.75" customHeight="1" x14ac:dyDescent="0.2">
      <c r="B12" s="5"/>
      <c r="C12" s="29" t="s">
        <v>4</v>
      </c>
      <c r="D12" s="123" t="str">
        <f>IF(Budgetänderung!D11="","",Budgetänderung!D11)</f>
        <v/>
      </c>
      <c r="E12" s="124"/>
      <c r="F12" s="124"/>
      <c r="G12" s="125"/>
      <c r="H12" s="7"/>
    </row>
    <row r="13" spans="2:8" ht="18.75" customHeight="1" x14ac:dyDescent="0.2">
      <c r="B13" s="5"/>
      <c r="C13" s="29" t="s">
        <v>5</v>
      </c>
      <c r="D13" s="123" t="str">
        <f>IF(Budgetänderung!D12="","",Budgetänderung!D12)</f>
        <v/>
      </c>
      <c r="E13" s="124"/>
      <c r="F13" s="124"/>
      <c r="G13" s="125"/>
      <c r="H13" s="7"/>
    </row>
    <row r="14" spans="2:8" ht="18.75" customHeight="1" x14ac:dyDescent="0.2">
      <c r="B14" s="5"/>
      <c r="C14" s="29" t="s">
        <v>3</v>
      </c>
      <c r="D14" s="137" t="str">
        <f>IF(OR(D13="",D12=""),"befüllt sich automatisch",ROUND((D13-D12)/30.5,0))</f>
        <v>befüllt sich automatisch</v>
      </c>
      <c r="E14" s="137"/>
      <c r="F14" s="137"/>
      <c r="G14" s="137"/>
      <c r="H14" s="7"/>
    </row>
    <row r="15" spans="2:8" ht="25.15" customHeight="1" x14ac:dyDescent="0.2">
      <c r="B15" s="5"/>
      <c r="C15" s="58"/>
      <c r="D15" s="58"/>
      <c r="E15" s="58"/>
      <c r="F15" s="58"/>
      <c r="G15" s="58"/>
      <c r="H15" s="7"/>
    </row>
    <row r="16" spans="2:8" ht="30" x14ac:dyDescent="0.2">
      <c r="B16" s="5"/>
      <c r="C16" s="138" t="s">
        <v>17</v>
      </c>
      <c r="D16" s="139"/>
      <c r="E16" s="140"/>
      <c r="F16" s="8" t="s">
        <v>2</v>
      </c>
      <c r="G16" s="8" t="s">
        <v>20</v>
      </c>
      <c r="H16" s="7"/>
    </row>
    <row r="17" spans="2:8" ht="18.75" customHeight="1" x14ac:dyDescent="0.2">
      <c r="B17" s="5"/>
      <c r="C17" s="141" t="s">
        <v>67</v>
      </c>
      <c r="D17" s="142"/>
      <c r="E17" s="143"/>
      <c r="F17" s="30">
        <f>SUBTOTAL(9,Projektkosten!G12)</f>
        <v>0</v>
      </c>
      <c r="G17" s="31">
        <f>IF($F$18=0,0,F17/$F$18)</f>
        <v>0</v>
      </c>
      <c r="H17" s="7"/>
    </row>
    <row r="18" spans="2:8" ht="18.75" customHeight="1" x14ac:dyDescent="0.2">
      <c r="B18" s="5"/>
      <c r="C18" s="130" t="s">
        <v>19</v>
      </c>
      <c r="D18" s="131"/>
      <c r="E18" s="132"/>
      <c r="F18" s="32">
        <f>F17</f>
        <v>0</v>
      </c>
      <c r="G18" s="33">
        <f>IF($F$18=0,0,F18/$F$18)</f>
        <v>0</v>
      </c>
      <c r="H18" s="7"/>
    </row>
    <row r="19" spans="2:8" ht="18.75" customHeight="1" x14ac:dyDescent="0.2">
      <c r="B19" s="5"/>
      <c r="C19" s="9"/>
      <c r="D19" s="10"/>
      <c r="E19" s="10"/>
      <c r="F19" s="10"/>
      <c r="G19" s="10"/>
      <c r="H19" s="7"/>
    </row>
    <row r="20" spans="2:8" ht="30" x14ac:dyDescent="0.2">
      <c r="B20" s="5"/>
      <c r="C20" s="55" t="s">
        <v>7</v>
      </c>
      <c r="D20" s="56"/>
      <c r="E20" s="57"/>
      <c r="F20" s="8" t="s">
        <v>2</v>
      </c>
      <c r="G20" s="8" t="s">
        <v>21</v>
      </c>
      <c r="H20" s="7"/>
    </row>
    <row r="21" spans="2:8" ht="18.75" customHeight="1" x14ac:dyDescent="0.2">
      <c r="B21" s="5"/>
      <c r="C21" s="120" t="s">
        <v>8</v>
      </c>
      <c r="D21" s="121"/>
      <c r="E21" s="122"/>
      <c r="F21" s="34">
        <f>Projekteinnahmen!E8</f>
        <v>0</v>
      </c>
      <c r="G21" s="35">
        <f t="shared" ref="G21:G26" si="0">IF($F$26=0,0,F21/$F$26)</f>
        <v>0</v>
      </c>
      <c r="H21" s="7"/>
    </row>
    <row r="22" spans="2:8" ht="18.75" customHeight="1" x14ac:dyDescent="0.2">
      <c r="B22" s="5"/>
      <c r="C22" s="120" t="s">
        <v>96</v>
      </c>
      <c r="D22" s="121"/>
      <c r="E22" s="122"/>
      <c r="F22" s="34">
        <f>Projekteinnahmen!E13</f>
        <v>0</v>
      </c>
      <c r="G22" s="35">
        <f t="shared" si="0"/>
        <v>0</v>
      </c>
      <c r="H22" s="7"/>
    </row>
    <row r="23" spans="2:8" ht="18.75" customHeight="1" x14ac:dyDescent="0.2">
      <c r="B23" s="5"/>
      <c r="C23" s="120" t="s">
        <v>34</v>
      </c>
      <c r="D23" s="121"/>
      <c r="E23" s="122"/>
      <c r="F23" s="34">
        <f>Projekteinnahmen!E22</f>
        <v>0</v>
      </c>
      <c r="G23" s="35">
        <f t="shared" si="0"/>
        <v>0</v>
      </c>
      <c r="H23" s="7"/>
    </row>
    <row r="24" spans="2:8" ht="18.75" customHeight="1" x14ac:dyDescent="0.2">
      <c r="B24" s="5"/>
      <c r="C24" s="120" t="s">
        <v>12</v>
      </c>
      <c r="D24" s="121"/>
      <c r="E24" s="122"/>
      <c r="F24" s="34">
        <f>Projekteinnahmen!E36</f>
        <v>0</v>
      </c>
      <c r="G24" s="35">
        <f t="shared" si="0"/>
        <v>0</v>
      </c>
      <c r="H24" s="7"/>
    </row>
    <row r="25" spans="2:8" ht="18.75" customHeight="1" x14ac:dyDescent="0.2">
      <c r="B25" s="5"/>
      <c r="C25" s="120" t="s">
        <v>25</v>
      </c>
      <c r="D25" s="121"/>
      <c r="E25" s="122"/>
      <c r="F25" s="34">
        <f>Projekteinnahmen!E50</f>
        <v>0</v>
      </c>
      <c r="G25" s="35">
        <f t="shared" si="0"/>
        <v>0</v>
      </c>
      <c r="H25" s="7"/>
    </row>
    <row r="26" spans="2:8" ht="18.75" customHeight="1" x14ac:dyDescent="0.2">
      <c r="B26" s="5"/>
      <c r="C26" s="130" t="s">
        <v>18</v>
      </c>
      <c r="D26" s="131"/>
      <c r="E26" s="132"/>
      <c r="F26" s="32">
        <f>SUM(F21:F25)</f>
        <v>0</v>
      </c>
      <c r="G26" s="33">
        <f t="shared" si="0"/>
        <v>0</v>
      </c>
      <c r="H26" s="7"/>
    </row>
    <row r="27" spans="2:8" ht="18.75" customHeight="1" x14ac:dyDescent="0.2">
      <c r="B27" s="11"/>
      <c r="C27" s="12"/>
      <c r="D27" s="10"/>
      <c r="E27" s="10"/>
      <c r="F27" s="10"/>
      <c r="G27" s="10"/>
      <c r="H27" s="13"/>
    </row>
    <row r="28" spans="2:8" ht="12.75" x14ac:dyDescent="0.2"/>
    <row r="29" spans="2:8" ht="18.75" customHeight="1" x14ac:dyDescent="0.2">
      <c r="B29" s="135"/>
      <c r="C29" s="135"/>
      <c r="D29" s="135"/>
      <c r="E29" s="135"/>
      <c r="F29" s="135"/>
      <c r="G29" s="135"/>
      <c r="H29" s="135"/>
    </row>
    <row r="30" spans="2:8" ht="12.75" x14ac:dyDescent="0.2"/>
    <row r="31" spans="2:8" ht="18.75" customHeight="1" x14ac:dyDescent="0.2">
      <c r="B31" s="134" t="str">
        <f>IF(F18&lt;&gt;F26,"Achtung! Die Höhe der Gesamtausgaben muss mit der Höhe der Gesamteinnahmen exakt übereinstimmen!","")</f>
        <v/>
      </c>
      <c r="C31" s="134"/>
      <c r="D31" s="134"/>
      <c r="E31" s="134"/>
      <c r="F31" s="134"/>
      <c r="G31" s="134"/>
      <c r="H31" s="134"/>
    </row>
    <row r="32" spans="2:8" ht="12.75" x14ac:dyDescent="0.2"/>
    <row r="33" spans="2:9" ht="26.65" customHeight="1" x14ac:dyDescent="0.2">
      <c r="B33" s="134" t="str">
        <f>IF(G21&gt;75%,"Achtung! Der AMIF-Anteil darf maximal 75% bzw. für regionale und lokale Behörden sowie zivilgesellschaftliche Organisationen max. 90% der Gesamteinnahmen betragen.","")</f>
        <v/>
      </c>
      <c r="C33" s="134"/>
      <c r="D33" s="134"/>
      <c r="E33" s="134"/>
      <c r="F33" s="134"/>
      <c r="G33" s="134"/>
      <c r="H33" s="134"/>
    </row>
    <row r="34" spans="2:9" ht="12.75" x14ac:dyDescent="0.2"/>
    <row r="35" spans="2:9" ht="18.75" customHeight="1" x14ac:dyDescent="0.2">
      <c r="B35" s="2"/>
      <c r="C35" s="3"/>
      <c r="D35" s="3"/>
      <c r="E35" s="3"/>
      <c r="F35" s="3"/>
      <c r="G35" s="3"/>
      <c r="H35" s="4"/>
    </row>
    <row r="36" spans="2:9" ht="241.15" customHeight="1" x14ac:dyDescent="0.2">
      <c r="B36" s="5"/>
      <c r="C36" s="133" t="s">
        <v>71</v>
      </c>
      <c r="D36" s="133"/>
      <c r="E36" s="133"/>
      <c r="F36" s="133"/>
      <c r="G36" s="133"/>
      <c r="H36" s="7"/>
    </row>
    <row r="37" spans="2:9" ht="18.75" customHeight="1" x14ac:dyDescent="0.2">
      <c r="B37" s="11"/>
      <c r="C37" s="10"/>
      <c r="D37" s="10"/>
      <c r="E37" s="10"/>
      <c r="F37" s="10"/>
      <c r="G37" s="10"/>
      <c r="H37" s="13"/>
    </row>
    <row r="38" spans="2:9" ht="18" customHeight="1" x14ac:dyDescent="0.2">
      <c r="B38" s="60"/>
      <c r="C38" s="60"/>
      <c r="D38" s="60"/>
      <c r="E38" s="60"/>
      <c r="F38" s="60"/>
      <c r="G38" s="60"/>
      <c r="H38" s="60"/>
    </row>
    <row r="39" spans="2:9" ht="18" customHeight="1" x14ac:dyDescent="0.2">
      <c r="B39" s="14"/>
      <c r="C39" s="62" t="s">
        <v>39</v>
      </c>
      <c r="D39" s="14"/>
      <c r="E39" s="14"/>
      <c r="F39" s="14"/>
      <c r="G39" s="14"/>
      <c r="H39" s="14"/>
      <c r="I39" s="14"/>
    </row>
    <row r="40" spans="2:9" ht="18" customHeight="1" x14ac:dyDescent="0.2">
      <c r="B40" s="14"/>
      <c r="C40" s="62" t="s">
        <v>40</v>
      </c>
      <c r="D40" s="14"/>
      <c r="E40" s="14"/>
      <c r="F40" s="14"/>
      <c r="G40" s="14"/>
      <c r="H40" s="14"/>
      <c r="I40" s="14"/>
    </row>
    <row r="41" spans="2:9" ht="18" customHeight="1" x14ac:dyDescent="0.2">
      <c r="B41" s="14"/>
      <c r="C41" s="62" t="s">
        <v>41</v>
      </c>
      <c r="D41" s="14"/>
      <c r="E41" s="14"/>
      <c r="F41" s="14"/>
      <c r="G41" s="14"/>
      <c r="H41" s="14"/>
      <c r="I41" s="14"/>
    </row>
    <row r="42" spans="2:9" ht="18" customHeight="1" x14ac:dyDescent="0.2">
      <c r="B42" s="14"/>
      <c r="C42" s="62" t="s">
        <v>42</v>
      </c>
      <c r="D42" s="14"/>
      <c r="E42" s="14"/>
      <c r="F42" s="14"/>
      <c r="G42" s="14"/>
      <c r="H42" s="14"/>
      <c r="I42" s="14"/>
    </row>
    <row r="43" spans="2:9" ht="18" customHeight="1" x14ac:dyDescent="0.2">
      <c r="B43" s="14"/>
      <c r="C43" s="62" t="s">
        <v>43</v>
      </c>
      <c r="D43" s="14"/>
      <c r="E43" s="14"/>
      <c r="F43" s="14"/>
      <c r="G43" s="14"/>
      <c r="H43" s="14"/>
      <c r="I43" s="14"/>
    </row>
    <row r="44" spans="2:9" ht="18" customHeight="1" x14ac:dyDescent="0.2">
      <c r="B44" s="14"/>
      <c r="C44" s="62" t="s">
        <v>44</v>
      </c>
      <c r="D44" s="14"/>
      <c r="E44" s="14"/>
      <c r="F44" s="14"/>
      <c r="G44" s="14"/>
      <c r="H44" s="14"/>
      <c r="I44" s="14"/>
    </row>
    <row r="45" spans="2:9" ht="18" customHeight="1" x14ac:dyDescent="0.2">
      <c r="B45" s="14"/>
      <c r="C45" s="63" t="s">
        <v>45</v>
      </c>
      <c r="D45" s="14"/>
      <c r="E45" s="14"/>
      <c r="F45" s="14"/>
      <c r="G45" s="14"/>
      <c r="H45" s="14"/>
      <c r="I45" s="14"/>
    </row>
    <row r="46" spans="2:9" ht="18" customHeight="1" x14ac:dyDescent="0.2">
      <c r="B46" s="14"/>
      <c r="C46" s="63" t="s">
        <v>46</v>
      </c>
      <c r="D46" s="14"/>
      <c r="E46" s="14"/>
      <c r="F46" s="14"/>
      <c r="G46" s="14"/>
      <c r="H46" s="14"/>
      <c r="I46" s="14"/>
    </row>
    <row r="47" spans="2:9" ht="18" customHeight="1" x14ac:dyDescent="0.2">
      <c r="B47" s="14"/>
      <c r="C47" s="63" t="s">
        <v>47</v>
      </c>
      <c r="D47" s="14"/>
      <c r="E47" s="14"/>
      <c r="F47" s="14"/>
      <c r="G47" s="14"/>
      <c r="H47" s="14"/>
      <c r="I47" s="14"/>
    </row>
    <row r="48" spans="2:9" ht="18" customHeight="1" x14ac:dyDescent="0.2">
      <c r="B48" s="14"/>
      <c r="C48" s="63" t="s">
        <v>48</v>
      </c>
      <c r="D48" s="14"/>
      <c r="E48" s="14"/>
      <c r="F48" s="14"/>
      <c r="G48" s="14"/>
      <c r="H48" s="14"/>
      <c r="I48" s="14"/>
    </row>
    <row r="49" spans="2:9" ht="18" customHeight="1" x14ac:dyDescent="0.2">
      <c r="B49" s="14"/>
      <c r="C49" s="63" t="s">
        <v>49</v>
      </c>
      <c r="D49" s="14"/>
      <c r="E49" s="14"/>
      <c r="F49" s="14"/>
      <c r="G49" s="14"/>
      <c r="H49" s="14"/>
      <c r="I49" s="14"/>
    </row>
    <row r="50" spans="2:9" ht="18" customHeight="1" x14ac:dyDescent="0.2">
      <c r="B50" s="14"/>
      <c r="C50" s="63" t="s">
        <v>50</v>
      </c>
      <c r="D50" s="14"/>
      <c r="E50" s="14"/>
      <c r="F50" s="14"/>
      <c r="G50" s="14"/>
      <c r="H50" s="14"/>
      <c r="I50" s="14"/>
    </row>
    <row r="51" spans="2:9" ht="18" customHeight="1" x14ac:dyDescent="0.2">
      <c r="B51" s="14"/>
      <c r="C51" s="63" t="s">
        <v>51</v>
      </c>
      <c r="D51" s="14"/>
      <c r="E51" s="14"/>
      <c r="F51" s="14"/>
      <c r="G51" s="14"/>
      <c r="H51" s="14"/>
      <c r="I51" s="14"/>
    </row>
    <row r="52" spans="2:9" ht="18" customHeight="1" x14ac:dyDescent="0.2">
      <c r="B52" s="14"/>
      <c r="C52" s="14" t="s">
        <v>52</v>
      </c>
      <c r="D52" s="14"/>
      <c r="E52" s="14"/>
      <c r="F52" s="14"/>
      <c r="G52" s="14"/>
      <c r="H52" s="14"/>
      <c r="I52" s="14"/>
    </row>
    <row r="53" spans="2:9" ht="18" customHeight="1" x14ac:dyDescent="0.2">
      <c r="B53" s="14"/>
      <c r="C53" s="14" t="s">
        <v>53</v>
      </c>
      <c r="D53" s="14"/>
      <c r="E53" s="14"/>
      <c r="F53" s="14"/>
      <c r="G53" s="14"/>
      <c r="H53" s="14"/>
      <c r="I53" s="14"/>
    </row>
    <row r="54" spans="2:9" ht="18" customHeight="1" x14ac:dyDescent="0.2">
      <c r="B54" s="14"/>
      <c r="C54" s="14"/>
      <c r="D54" s="14"/>
      <c r="E54" s="14"/>
      <c r="F54" s="14"/>
      <c r="G54" s="14"/>
      <c r="H54" s="14"/>
      <c r="I54" s="14"/>
    </row>
    <row r="56" spans="2:9" ht="18" customHeight="1" x14ac:dyDescent="0.2">
      <c r="C56" s="49"/>
    </row>
    <row r="57" spans="2:9" ht="18" customHeight="1" x14ac:dyDescent="0.2">
      <c r="C57" s="49"/>
    </row>
    <row r="58" spans="2:9" ht="18" customHeight="1" x14ac:dyDescent="0.2">
      <c r="C58" s="49"/>
    </row>
    <row r="59" spans="2:9" ht="18" customHeight="1" x14ac:dyDescent="0.2">
      <c r="C59" s="49"/>
    </row>
    <row r="60" spans="2:9" ht="18" customHeight="1" x14ac:dyDescent="0.2">
      <c r="C60" s="49"/>
    </row>
    <row r="61" spans="2:9" ht="18" customHeight="1" x14ac:dyDescent="0.2">
      <c r="C61" s="49"/>
    </row>
    <row r="62" spans="2:9" ht="18" customHeight="1" x14ac:dyDescent="0.2">
      <c r="C62" s="49"/>
    </row>
    <row r="63" spans="2:9" ht="18" customHeight="1" x14ac:dyDescent="0.2">
      <c r="C63" s="49"/>
    </row>
    <row r="64" spans="2:9" ht="18" customHeight="1" x14ac:dyDescent="0.2">
      <c r="C64" s="49"/>
    </row>
    <row r="65" spans="2:4" ht="18" customHeight="1" x14ac:dyDescent="0.2">
      <c r="C65" s="49"/>
    </row>
    <row r="66" spans="2:4" ht="18" customHeight="1" x14ac:dyDescent="0.2">
      <c r="C66" s="49"/>
    </row>
    <row r="67" spans="2:4" ht="18" customHeight="1" x14ac:dyDescent="0.2">
      <c r="C67" s="49"/>
    </row>
    <row r="68" spans="2:4" ht="18" customHeight="1" x14ac:dyDescent="0.2">
      <c r="C68" s="49"/>
    </row>
    <row r="80" spans="2:4" ht="18" customHeight="1" x14ac:dyDescent="0.2">
      <c r="B80" s="14"/>
      <c r="C80" s="14"/>
      <c r="D80" s="14"/>
    </row>
    <row r="81" spans="2:4" ht="18" customHeight="1" x14ac:dyDescent="0.2">
      <c r="B81" s="14"/>
      <c r="C81" s="14"/>
      <c r="D81" s="14"/>
    </row>
  </sheetData>
  <sheetProtection selectLockedCells="1"/>
  <mergeCells count="23">
    <mergeCell ref="C4:G4"/>
    <mergeCell ref="D14:G14"/>
    <mergeCell ref="C16:E16"/>
    <mergeCell ref="C17:E17"/>
    <mergeCell ref="D8:G8"/>
    <mergeCell ref="C6:G6"/>
    <mergeCell ref="D10:G10"/>
    <mergeCell ref="C36:G36"/>
    <mergeCell ref="B31:H31"/>
    <mergeCell ref="B29:H29"/>
    <mergeCell ref="C23:E23"/>
    <mergeCell ref="B33:H33"/>
    <mergeCell ref="C25:E25"/>
    <mergeCell ref="C24:E24"/>
    <mergeCell ref="C26:E26"/>
    <mergeCell ref="C22:E22"/>
    <mergeCell ref="D13:G13"/>
    <mergeCell ref="D9:G9"/>
    <mergeCell ref="D7:G7"/>
    <mergeCell ref="D11:G11"/>
    <mergeCell ref="D12:G12"/>
    <mergeCell ref="C21:E21"/>
    <mergeCell ref="C18:E18"/>
  </mergeCells>
  <conditionalFormatting sqref="B31:H31">
    <cfRule type="expression" dxfId="9" priority="3" stopIfTrue="1">
      <formula>$B$31="Achtung! Die Höhe der Gesamtausgaben muss mit der Höhe der Gesamteinnahmen exakt übereinstimmen!"</formula>
    </cfRule>
  </conditionalFormatting>
  <conditionalFormatting sqref="B33:H33">
    <cfRule type="expression" dxfId="8" priority="2" stopIfTrue="1">
      <formula>$B$33="Achtung!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promptTitle="Dropdown-Menü" prompt="Bitte aus dem Dropdown-Menü auswählen!" sqref="D11:G11" xr:uid="{00000000-0002-0000-0000-000000000000}">
      <formula1>$C$39:$C$51</formula1>
    </dataValidation>
    <dataValidation type="list" allowBlank="1" showInputMessage="1" showErrorMessage="1" sqref="D10:G10" xr:uid="{60F0B7E0-215A-4A99-A4D3-216B8E355C43}">
      <formula1>$C$52:$C$53</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7</v>
      </c>
      <c r="D3" s="15"/>
      <c r="E3" s="58"/>
      <c r="F3" s="7"/>
    </row>
    <row r="4" spans="2:6" x14ac:dyDescent="0.2">
      <c r="B4" s="5"/>
      <c r="C4" s="58"/>
      <c r="D4" s="58"/>
      <c r="E4" s="58"/>
      <c r="F4" s="7"/>
    </row>
    <row r="5" spans="2:6" s="19" customFormat="1" ht="15" x14ac:dyDescent="0.2">
      <c r="B5" s="16"/>
      <c r="C5" s="150" t="s">
        <v>8</v>
      </c>
      <c r="D5" s="151"/>
      <c r="E5" s="17" t="s">
        <v>10</v>
      </c>
      <c r="F5" s="18"/>
    </row>
    <row r="6" spans="2:6" x14ac:dyDescent="0.2">
      <c r="B6" s="5"/>
      <c r="C6" s="152" t="s">
        <v>1</v>
      </c>
      <c r="D6" s="153"/>
      <c r="E6" s="20"/>
      <c r="F6" s="7"/>
    </row>
    <row r="7" spans="2:6" x14ac:dyDescent="0.2">
      <c r="B7" s="5"/>
      <c r="C7" s="21"/>
      <c r="D7" s="21"/>
      <c r="E7" s="22"/>
      <c r="F7" s="7"/>
    </row>
    <row r="8" spans="2:6" ht="15.75" x14ac:dyDescent="0.2">
      <c r="B8" s="5"/>
      <c r="C8" s="23"/>
      <c r="D8" s="36" t="s">
        <v>9</v>
      </c>
      <c r="E8" s="37">
        <f>ROUND(E6,2)</f>
        <v>0</v>
      </c>
      <c r="F8" s="7"/>
    </row>
    <row r="9" spans="2:6" x14ac:dyDescent="0.2">
      <c r="B9" s="5"/>
      <c r="C9" s="21"/>
      <c r="D9" s="21"/>
      <c r="E9" s="22"/>
      <c r="F9" s="7"/>
    </row>
    <row r="10" spans="2:6" s="19" customFormat="1" ht="15" x14ac:dyDescent="0.2">
      <c r="B10" s="16"/>
      <c r="C10" s="150" t="s">
        <v>96</v>
      </c>
      <c r="D10" s="151"/>
      <c r="E10" s="17" t="s">
        <v>10</v>
      </c>
      <c r="F10" s="18"/>
    </row>
    <row r="11" spans="2:6" x14ac:dyDescent="0.2">
      <c r="B11" s="5"/>
      <c r="C11" s="152" t="s">
        <v>98</v>
      </c>
      <c r="D11" s="153"/>
      <c r="E11" s="20"/>
      <c r="F11" s="7"/>
    </row>
    <row r="12" spans="2:6" x14ac:dyDescent="0.2">
      <c r="B12" s="5"/>
      <c r="C12" s="21"/>
      <c r="D12" s="21"/>
      <c r="E12" s="22"/>
      <c r="F12" s="7"/>
    </row>
    <row r="13" spans="2:6" ht="15.75" x14ac:dyDescent="0.2">
      <c r="B13" s="5"/>
      <c r="C13" s="23"/>
      <c r="D13" s="36" t="s">
        <v>99</v>
      </c>
      <c r="E13" s="37">
        <f>ROUND(E11,2)</f>
        <v>0</v>
      </c>
      <c r="F13" s="7"/>
    </row>
    <row r="14" spans="2:6" x14ac:dyDescent="0.2">
      <c r="B14" s="5"/>
      <c r="C14" s="21"/>
      <c r="D14" s="21"/>
      <c r="E14" s="22"/>
      <c r="F14" s="7"/>
    </row>
    <row r="15" spans="2:6" s="19" customFormat="1" ht="15" x14ac:dyDescent="0.2">
      <c r="B15" s="16"/>
      <c r="C15" s="150" t="s">
        <v>34</v>
      </c>
      <c r="D15" s="151"/>
      <c r="E15" s="8" t="s">
        <v>2</v>
      </c>
      <c r="F15" s="18"/>
    </row>
    <row r="16" spans="2:6" x14ac:dyDescent="0.2">
      <c r="B16" s="5"/>
      <c r="C16" s="146"/>
      <c r="D16" s="147"/>
      <c r="E16" s="20"/>
      <c r="F16" s="7"/>
    </row>
    <row r="17" spans="2:6" x14ac:dyDescent="0.2">
      <c r="B17" s="5"/>
      <c r="C17" s="146"/>
      <c r="D17" s="147"/>
      <c r="E17" s="20"/>
      <c r="F17" s="7"/>
    </row>
    <row r="18" spans="2:6" x14ac:dyDescent="0.2">
      <c r="B18" s="5"/>
      <c r="C18" s="146"/>
      <c r="D18" s="147"/>
      <c r="E18" s="20"/>
      <c r="F18" s="7"/>
    </row>
    <row r="19" spans="2:6" x14ac:dyDescent="0.2">
      <c r="B19" s="5"/>
      <c r="C19" s="146"/>
      <c r="D19" s="147"/>
      <c r="E19" s="20"/>
      <c r="F19" s="7"/>
    </row>
    <row r="20" spans="2:6" x14ac:dyDescent="0.2">
      <c r="B20" s="5"/>
      <c r="C20" s="146"/>
      <c r="D20" s="147"/>
      <c r="E20" s="20"/>
      <c r="F20" s="7"/>
    </row>
    <row r="21" spans="2:6" x14ac:dyDescent="0.2">
      <c r="B21" s="5"/>
      <c r="C21" s="21"/>
      <c r="D21" s="21"/>
      <c r="E21" s="22"/>
      <c r="F21" s="7"/>
    </row>
    <row r="22" spans="2:6" ht="15.75" x14ac:dyDescent="0.2">
      <c r="B22" s="5"/>
      <c r="C22" s="23"/>
      <c r="D22" s="36" t="s">
        <v>11</v>
      </c>
      <c r="E22" s="37">
        <f>ROUND(SUM(E16:E20),2)</f>
        <v>0</v>
      </c>
      <c r="F22" s="7"/>
    </row>
    <row r="23" spans="2:6" x14ac:dyDescent="0.2">
      <c r="B23" s="5"/>
      <c r="C23" s="21"/>
      <c r="D23" s="21"/>
      <c r="E23" s="22"/>
      <c r="F23" s="7"/>
    </row>
    <row r="24" spans="2:6" s="19" customFormat="1" ht="15" x14ac:dyDescent="0.2">
      <c r="B24" s="16"/>
      <c r="C24" s="150" t="s">
        <v>24</v>
      </c>
      <c r="D24" s="151"/>
      <c r="E24" s="8" t="s">
        <v>10</v>
      </c>
      <c r="F24" s="18"/>
    </row>
    <row r="25" spans="2:6" x14ac:dyDescent="0.2">
      <c r="B25" s="5"/>
      <c r="C25" s="146"/>
      <c r="D25" s="147"/>
      <c r="E25" s="20"/>
      <c r="F25" s="7"/>
    </row>
    <row r="26" spans="2:6" x14ac:dyDescent="0.2">
      <c r="B26" s="5"/>
      <c r="C26" s="146"/>
      <c r="D26" s="147"/>
      <c r="E26" s="20"/>
      <c r="F26" s="7"/>
    </row>
    <row r="27" spans="2:6" x14ac:dyDescent="0.2">
      <c r="B27" s="5"/>
      <c r="C27" s="146"/>
      <c r="D27" s="147"/>
      <c r="E27" s="20"/>
      <c r="F27" s="7"/>
    </row>
    <row r="28" spans="2:6" x14ac:dyDescent="0.2">
      <c r="B28" s="5"/>
      <c r="C28" s="146"/>
      <c r="D28" s="147"/>
      <c r="E28" s="20"/>
      <c r="F28" s="7"/>
    </row>
    <row r="29" spans="2:6" x14ac:dyDescent="0.2">
      <c r="B29" s="5"/>
      <c r="C29" s="146"/>
      <c r="D29" s="147"/>
      <c r="E29" s="20"/>
      <c r="F29" s="7"/>
    </row>
    <row r="30" spans="2:6" x14ac:dyDescent="0.2">
      <c r="B30" s="5"/>
      <c r="C30" s="146"/>
      <c r="D30" s="147"/>
      <c r="E30" s="20"/>
      <c r="F30" s="7"/>
    </row>
    <row r="31" spans="2:6" x14ac:dyDescent="0.2">
      <c r="B31" s="5"/>
      <c r="C31" s="146"/>
      <c r="D31" s="147"/>
      <c r="E31" s="20"/>
      <c r="F31" s="7"/>
    </row>
    <row r="32" spans="2:6" x14ac:dyDescent="0.2">
      <c r="B32" s="5"/>
      <c r="C32" s="146"/>
      <c r="D32" s="147"/>
      <c r="E32" s="20"/>
      <c r="F32" s="7"/>
    </row>
    <row r="33" spans="2:6" x14ac:dyDescent="0.2">
      <c r="B33" s="5"/>
      <c r="C33" s="146"/>
      <c r="D33" s="147"/>
      <c r="E33" s="20"/>
      <c r="F33" s="7"/>
    </row>
    <row r="34" spans="2:6" x14ac:dyDescent="0.2">
      <c r="B34" s="5"/>
      <c r="C34" s="146"/>
      <c r="D34" s="147"/>
      <c r="E34" s="20"/>
      <c r="F34" s="7"/>
    </row>
    <row r="35" spans="2:6" x14ac:dyDescent="0.2">
      <c r="B35" s="5"/>
      <c r="C35" s="21"/>
      <c r="D35" s="21"/>
      <c r="E35" s="22"/>
      <c r="F35" s="7"/>
    </row>
    <row r="36" spans="2:6" ht="15.75" x14ac:dyDescent="0.2">
      <c r="B36" s="5"/>
      <c r="C36" s="23"/>
      <c r="D36" s="36" t="s">
        <v>13</v>
      </c>
      <c r="E36" s="37">
        <f>ROUND(SUM(E25:E34),2)</f>
        <v>0</v>
      </c>
      <c r="F36" s="7"/>
    </row>
    <row r="37" spans="2:6" ht="13.5" thickBot="1" x14ac:dyDescent="0.25">
      <c r="B37" s="5"/>
      <c r="C37" s="21"/>
      <c r="D37" s="21"/>
      <c r="E37" s="22"/>
      <c r="F37" s="7"/>
    </row>
    <row r="38" spans="2:6" s="19" customFormat="1" ht="15" x14ac:dyDescent="0.2">
      <c r="B38" s="16"/>
      <c r="C38" s="148" t="s">
        <v>25</v>
      </c>
      <c r="D38" s="149"/>
      <c r="E38" s="24" t="s">
        <v>16</v>
      </c>
      <c r="F38" s="18"/>
    </row>
    <row r="39" spans="2:6" x14ac:dyDescent="0.2">
      <c r="B39" s="5"/>
      <c r="C39" s="146"/>
      <c r="D39" s="147"/>
      <c r="E39" s="20"/>
      <c r="F39" s="7"/>
    </row>
    <row r="40" spans="2:6" x14ac:dyDescent="0.2">
      <c r="B40" s="5"/>
      <c r="C40" s="146"/>
      <c r="D40" s="147"/>
      <c r="E40" s="20"/>
      <c r="F40" s="7"/>
    </row>
    <row r="41" spans="2:6" x14ac:dyDescent="0.2">
      <c r="B41" s="5"/>
      <c r="C41" s="146"/>
      <c r="D41" s="147"/>
      <c r="E41" s="20"/>
      <c r="F41" s="7"/>
    </row>
    <row r="42" spans="2:6" x14ac:dyDescent="0.2">
      <c r="B42" s="5"/>
      <c r="C42" s="146"/>
      <c r="D42" s="147"/>
      <c r="E42" s="20"/>
      <c r="F42" s="7"/>
    </row>
    <row r="43" spans="2:6" x14ac:dyDescent="0.2">
      <c r="B43" s="5"/>
      <c r="C43" s="146"/>
      <c r="D43" s="147"/>
      <c r="E43" s="20"/>
      <c r="F43" s="7"/>
    </row>
    <row r="44" spans="2:6" x14ac:dyDescent="0.2">
      <c r="B44" s="5"/>
      <c r="C44" s="146"/>
      <c r="D44" s="147"/>
      <c r="E44" s="20"/>
      <c r="F44" s="7"/>
    </row>
    <row r="45" spans="2:6" x14ac:dyDescent="0.2">
      <c r="B45" s="5"/>
      <c r="C45" s="146"/>
      <c r="D45" s="147"/>
      <c r="E45" s="20"/>
      <c r="F45" s="7"/>
    </row>
    <row r="46" spans="2:6" x14ac:dyDescent="0.2">
      <c r="B46" s="5"/>
      <c r="C46" s="146"/>
      <c r="D46" s="147"/>
      <c r="E46" s="20"/>
      <c r="F46" s="7"/>
    </row>
    <row r="47" spans="2:6" x14ac:dyDescent="0.2">
      <c r="B47" s="5"/>
      <c r="C47" s="146"/>
      <c r="D47" s="147"/>
      <c r="E47" s="20"/>
      <c r="F47" s="7"/>
    </row>
    <row r="48" spans="2:6" x14ac:dyDescent="0.2">
      <c r="B48" s="5"/>
      <c r="C48" s="146"/>
      <c r="D48" s="147"/>
      <c r="E48" s="20"/>
      <c r="F48" s="7"/>
    </row>
    <row r="49" spans="2:6" x14ac:dyDescent="0.2">
      <c r="B49" s="5"/>
      <c r="C49" s="25"/>
      <c r="D49" s="25"/>
      <c r="E49" s="26"/>
      <c r="F49" s="7"/>
    </row>
    <row r="50" spans="2:6" ht="15.75" x14ac:dyDescent="0.2">
      <c r="B50" s="5"/>
      <c r="C50" s="7"/>
      <c r="D50" s="36" t="s">
        <v>26</v>
      </c>
      <c r="E50" s="37">
        <f>ROUND(SUM(E39:E48),2)</f>
        <v>0</v>
      </c>
      <c r="F50" s="7"/>
    </row>
    <row r="51" spans="2:6" x14ac:dyDescent="0.2">
      <c r="B51" s="5"/>
      <c r="C51" s="21"/>
      <c r="D51" s="27"/>
      <c r="E51" s="26"/>
      <c r="F51" s="7"/>
    </row>
    <row r="52" spans="2:6" ht="18.75" x14ac:dyDescent="0.2">
      <c r="B52" s="5"/>
      <c r="C52" s="23"/>
      <c r="D52" s="38" t="s">
        <v>6</v>
      </c>
      <c r="E52" s="39">
        <f>ROUND(SUM(E50,E36,E22,E13,E8),2)</f>
        <v>0</v>
      </c>
      <c r="F52" s="7"/>
    </row>
    <row r="53" spans="2:6" ht="18.75" customHeight="1" x14ac:dyDescent="0.2">
      <c r="B53" s="11"/>
      <c r="C53" s="10"/>
      <c r="D53" s="10"/>
      <c r="E53" s="10"/>
      <c r="F53" s="13"/>
    </row>
    <row r="56" spans="2:6" x14ac:dyDescent="0.2">
      <c r="C56" s="28" t="s">
        <v>23</v>
      </c>
    </row>
    <row r="57" spans="2:6" x14ac:dyDescent="0.2">
      <c r="C57" s="14" t="s">
        <v>14</v>
      </c>
    </row>
    <row r="58" spans="2:6" x14ac:dyDescent="0.2">
      <c r="C58" s="14" t="s">
        <v>15</v>
      </c>
    </row>
  </sheetData>
  <sheetProtection algorithmName="SHA-512" hashValue="lGuFOxKZVsXKO4/f8tTKc5RchsyeI8lKntE1QKR3ElnSsOFY+VmUZTRPzKYnJIQTDAVDcoLOpm6xSxdy/XPj7Q==" saltValue="4R7RVdkb8anFiWl6cLdtcQ=="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972C8-CB38-4371-BD50-72C72287476A}">
  <sheetPr>
    <tabColor rgb="FFD9ECFF"/>
    <pageSetUpPr fitToPage="1"/>
  </sheetPr>
  <dimension ref="B2:H17"/>
  <sheetViews>
    <sheetView showGridLines="0" zoomScaleNormal="100" workbookViewId="0">
      <selection activeCell="D7" sqref="D7"/>
    </sheetView>
  </sheetViews>
  <sheetFormatPr baseColWidth="10" defaultColWidth="11.42578125" defaultRowHeight="12.75" x14ac:dyDescent="0.2"/>
  <cols>
    <col min="1" max="2" width="3.5703125" style="1" customWidth="1"/>
    <col min="3" max="3" width="23.28515625" style="1" customWidth="1"/>
    <col min="4" max="4" width="19.7109375" style="1" customWidth="1"/>
    <col min="5" max="5" width="11" style="1" customWidth="1"/>
    <col min="6" max="6" width="19.85546875" style="1" customWidth="1"/>
    <col min="7" max="7" width="21.5703125" style="1" customWidth="1"/>
    <col min="8" max="8" width="3.5703125" style="1" customWidth="1"/>
    <col min="9" max="16384" width="11.42578125" style="1"/>
  </cols>
  <sheetData>
    <row r="2" spans="2:8" ht="18.75" customHeight="1" x14ac:dyDescent="0.2">
      <c r="B2" s="2"/>
      <c r="C2" s="3"/>
      <c r="D2" s="3"/>
      <c r="E2" s="3"/>
      <c r="F2" s="3"/>
      <c r="G2" s="3"/>
      <c r="H2" s="4"/>
    </row>
    <row r="3" spans="2:8" ht="21" x14ac:dyDescent="0.2">
      <c r="B3" s="5"/>
      <c r="C3" s="40" t="s">
        <v>73</v>
      </c>
      <c r="D3" s="59"/>
      <c r="E3" s="59"/>
      <c r="F3" s="59"/>
      <c r="G3" s="59"/>
      <c r="H3" s="7"/>
    </row>
    <row r="4" spans="2:8" x14ac:dyDescent="0.2">
      <c r="B4" s="5"/>
      <c r="C4" s="59"/>
      <c r="D4" s="59"/>
      <c r="E4" s="59"/>
      <c r="F4" s="59"/>
      <c r="G4" s="59"/>
      <c r="H4" s="7"/>
    </row>
    <row r="5" spans="2:8" ht="15.6" customHeight="1" x14ac:dyDescent="0.2">
      <c r="B5" s="5"/>
      <c r="C5" s="64" t="s">
        <v>65</v>
      </c>
      <c r="D5" s="41"/>
      <c r="E5" s="41"/>
      <c r="F5" s="41"/>
      <c r="G5" s="42"/>
      <c r="H5" s="7"/>
    </row>
    <row r="6" spans="2:8" ht="25.5" x14ac:dyDescent="0.2">
      <c r="B6" s="5"/>
      <c r="C6" s="29" t="s">
        <v>68</v>
      </c>
      <c r="D6" s="43" t="s">
        <v>70</v>
      </c>
      <c r="E6" s="43" t="s">
        <v>66</v>
      </c>
      <c r="F6" s="43" t="s">
        <v>59</v>
      </c>
      <c r="G6" s="44" t="s">
        <v>69</v>
      </c>
      <c r="H6" s="7"/>
    </row>
    <row r="7" spans="2:8" x14ac:dyDescent="0.2">
      <c r="B7" s="5"/>
      <c r="C7" s="65" t="s">
        <v>55</v>
      </c>
      <c r="D7" s="45"/>
      <c r="E7" s="45"/>
      <c r="F7" s="50">
        <f>IF(C7="Einzeltherapie",'Ergänzung SCO'!$B$7,IF(C7="Gruppentherapie",'Ergänzung SCO'!$B$8,IF(Projektkosten!C7="Mischsatz Einzel- und Gruppentherapie",'Ergänzung SCO'!$B$9,IF(Projektkosten!C7="Aufschlag Dolmetschen",'Ergänzung SCO'!$B$10,""))))</f>
        <v>100.54</v>
      </c>
      <c r="G7" s="51">
        <f t="shared" ref="G7:G10" si="0">IF(C7="","",F7*D7*E7)</f>
        <v>0</v>
      </c>
      <c r="H7" s="7"/>
    </row>
    <row r="8" spans="2:8" x14ac:dyDescent="0.2">
      <c r="B8" s="5"/>
      <c r="C8" s="65" t="s">
        <v>56</v>
      </c>
      <c r="D8" s="45"/>
      <c r="E8" s="45"/>
      <c r="F8" s="50">
        <f>IF(C8="Einzeltherapie",'Ergänzung SCO'!$B$7,IF(C8="Gruppentherapie",'Ergänzung SCO'!$B$8,IF(Projektkosten!C8="Mischsatz Einzel- und Gruppentherapie",'Ergänzung SCO'!$B$9,IF(Projektkosten!C8="Aufschlag Dolmetschen",'Ergänzung SCO'!$B$10,""))))</f>
        <v>135.43</v>
      </c>
      <c r="G8" s="51">
        <f t="shared" si="0"/>
        <v>0</v>
      </c>
      <c r="H8" s="7"/>
    </row>
    <row r="9" spans="2:8" ht="25.5" x14ac:dyDescent="0.2">
      <c r="B9" s="5"/>
      <c r="C9" s="65" t="s">
        <v>57</v>
      </c>
      <c r="D9" s="45"/>
      <c r="E9" s="45"/>
      <c r="F9" s="50">
        <f>IF(C9="Einzeltherapie",'Ergänzung SCO'!$B$7,IF(C9="Gruppentherapie",'Ergänzung SCO'!$B$8,IF(Projektkosten!C9="Mischsatz Einzel- und Gruppentherapie",'Ergänzung SCO'!$B$9,IF(Projektkosten!C9="Aufschlag Dolmetschen",'Ergänzung SCO'!$B$10,""))))</f>
        <v>101.93</v>
      </c>
      <c r="G9" s="51">
        <f t="shared" si="0"/>
        <v>0</v>
      </c>
      <c r="H9" s="7"/>
    </row>
    <row r="10" spans="2:8" x14ac:dyDescent="0.2">
      <c r="B10" s="5"/>
      <c r="C10" s="65" t="s">
        <v>58</v>
      </c>
      <c r="D10" s="45"/>
      <c r="E10" s="45"/>
      <c r="F10" s="50">
        <f>IF(C10="Einzeltherapie",'Ergänzung SCO'!$B$7,IF(C10="Gruppentherapie",'Ergänzung SCO'!$B$8,IF(Projektkosten!C10="Mischsatz Einzel- und Gruppentherapie",'Ergänzung SCO'!$B$9,IF(Projektkosten!C10="Aufschlag Dolmetschen",'Ergänzung SCO'!$B$10,""))))</f>
        <v>36.5</v>
      </c>
      <c r="G10" s="51">
        <f t="shared" si="0"/>
        <v>0</v>
      </c>
      <c r="H10" s="7"/>
    </row>
    <row r="11" spans="2:8" x14ac:dyDescent="0.2">
      <c r="B11" s="5"/>
      <c r="C11" s="25"/>
      <c r="D11" s="46"/>
      <c r="E11" s="46"/>
      <c r="F11" s="25"/>
      <c r="G11" s="26"/>
      <c r="H11" s="7"/>
    </row>
    <row r="12" spans="2:8" ht="37.5" x14ac:dyDescent="0.2">
      <c r="B12" s="5"/>
      <c r="C12" s="21"/>
      <c r="D12" s="47"/>
      <c r="E12" s="47"/>
      <c r="F12" s="38" t="s">
        <v>6</v>
      </c>
      <c r="G12" s="39">
        <f>SUM(G7:G10)</f>
        <v>0</v>
      </c>
      <c r="H12" s="7"/>
    </row>
    <row r="13" spans="2:8" ht="18.75" customHeight="1" x14ac:dyDescent="0.2">
      <c r="B13" s="11"/>
      <c r="C13" s="10"/>
      <c r="D13" s="10"/>
      <c r="E13" s="10"/>
      <c r="F13" s="10"/>
      <c r="G13" s="10"/>
      <c r="H13" s="13"/>
    </row>
    <row r="15" spans="2:8" x14ac:dyDescent="0.2">
      <c r="B15" s="2"/>
      <c r="C15" s="3"/>
      <c r="D15" s="3"/>
      <c r="E15" s="3"/>
      <c r="F15" s="3"/>
      <c r="G15" s="3"/>
      <c r="H15" s="4"/>
    </row>
    <row r="16" spans="2:8" ht="107.45" customHeight="1" x14ac:dyDescent="0.2">
      <c r="B16" s="5"/>
      <c r="C16" s="154" t="s">
        <v>72</v>
      </c>
      <c r="D16" s="154"/>
      <c r="E16" s="154"/>
      <c r="F16" s="154"/>
      <c r="G16" s="154"/>
      <c r="H16" s="7"/>
    </row>
    <row r="17" spans="2:8" x14ac:dyDescent="0.2">
      <c r="B17" s="11"/>
      <c r="C17" s="10"/>
      <c r="D17" s="10"/>
      <c r="E17" s="10"/>
      <c r="F17" s="10"/>
      <c r="G17" s="10"/>
      <c r="H17" s="13"/>
    </row>
  </sheetData>
  <sheetProtection algorithmName="SHA-512" hashValue="0CYAP8M5RrmGTN46NQEcWzwXfi4WGDTd6uAcsYbdsVFEZITz0vTJSZw1FHS8hQQhmci0/cXMQt6e02TSLtZqjg==" saltValue="GhVNH1jav9fVybB8Mjw8cQ==" spinCount="100000" sheet="1" selectLockedCells="1"/>
  <mergeCells count="1">
    <mergeCell ref="C16:G16"/>
  </mergeCells>
  <pageMargins left="0.7" right="0.7" top="0.78740157499999996" bottom="0.78740157499999996" header="0.3" footer="0.3"/>
  <pageSetup paperSize="9" scale="61" fitToHeight="0" orientation="portrait" verticalDpi="0" r:id="rId1"/>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EC13D0C1-ECE1-4805-A3F7-9CCABF14FE4D}">
          <x14:formula1>
            <xm:f>'Ergänzung SCO'!$A$7:$A$10</xm:f>
          </x14:formula1>
          <xm:sqref>C7:C10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48" bestFit="1" customWidth="1"/>
    <col min="2" max="2" width="20.42578125" style="48" bestFit="1" customWidth="1"/>
    <col min="3" max="3" width="0" style="48" hidden="1" customWidth="1"/>
    <col min="4" max="16384" width="11.42578125" style="48"/>
  </cols>
  <sheetData>
    <row r="1" spans="1:4" x14ac:dyDescent="0.2">
      <c r="A1" s="48" t="s">
        <v>54</v>
      </c>
      <c r="B1" s="48" t="s">
        <v>30</v>
      </c>
      <c r="C1" s="48" t="s">
        <v>31</v>
      </c>
      <c r="D1" s="48" t="s">
        <v>33</v>
      </c>
    </row>
    <row r="2" spans="1:4" x14ac:dyDescent="0.2">
      <c r="A2" s="48" t="s">
        <v>27</v>
      </c>
      <c r="B2" s="48" t="s">
        <v>27</v>
      </c>
      <c r="C2" s="52">
        <v>43.4</v>
      </c>
      <c r="D2" s="54">
        <v>46.7</v>
      </c>
    </row>
    <row r="3" spans="1:4" x14ac:dyDescent="0.2">
      <c r="A3" s="48" t="s">
        <v>28</v>
      </c>
      <c r="B3" s="48" t="s">
        <v>28</v>
      </c>
      <c r="C3" s="52">
        <v>34.67</v>
      </c>
      <c r="D3" s="53">
        <v>37.31</v>
      </c>
    </row>
    <row r="4" spans="1:4" x14ac:dyDescent="0.2">
      <c r="A4" s="48" t="s">
        <v>32</v>
      </c>
      <c r="B4" s="48" t="s">
        <v>29</v>
      </c>
      <c r="C4" s="52">
        <v>32.93</v>
      </c>
      <c r="D4" s="53">
        <v>35.43</v>
      </c>
    </row>
    <row r="6" spans="1:4" x14ac:dyDescent="0.2">
      <c r="A6" s="48" t="s">
        <v>60</v>
      </c>
    </row>
    <row r="7" spans="1:4" x14ac:dyDescent="0.2">
      <c r="A7" s="48" t="s">
        <v>55</v>
      </c>
      <c r="B7" s="61">
        <v>100.54</v>
      </c>
    </row>
    <row r="8" spans="1:4" x14ac:dyDescent="0.2">
      <c r="A8" s="48" t="s">
        <v>56</v>
      </c>
      <c r="B8" s="61">
        <v>135.43</v>
      </c>
    </row>
    <row r="9" spans="1:4" x14ac:dyDescent="0.2">
      <c r="A9" s="48" t="s">
        <v>57</v>
      </c>
      <c r="B9" s="61">
        <v>101.93</v>
      </c>
    </row>
    <row r="10" spans="1:4" x14ac:dyDescent="0.2">
      <c r="A10" s="48" t="s">
        <v>58</v>
      </c>
      <c r="B10" s="61">
        <v>36.5</v>
      </c>
    </row>
    <row r="11" spans="1:4" x14ac:dyDescent="0.2">
      <c r="B11" s="61"/>
    </row>
    <row r="12" spans="1:4" x14ac:dyDescent="0.2">
      <c r="A12" s="48" t="s">
        <v>61</v>
      </c>
      <c r="B12" s="61"/>
    </row>
    <row r="13" spans="1:4" x14ac:dyDescent="0.2">
      <c r="A13" s="48" t="s">
        <v>62</v>
      </c>
      <c r="B13" s="61">
        <v>45.34</v>
      </c>
    </row>
    <row r="14" spans="1:4" x14ac:dyDescent="0.2">
      <c r="A14" s="48" t="s">
        <v>58</v>
      </c>
      <c r="B14" s="61">
        <v>36.5</v>
      </c>
    </row>
    <row r="15" spans="1:4" x14ac:dyDescent="0.2">
      <c r="B15" s="61"/>
    </row>
    <row r="16" spans="1:4" x14ac:dyDescent="0.2">
      <c r="A16" s="48" t="s">
        <v>63</v>
      </c>
      <c r="B16" s="61"/>
    </row>
    <row r="17" spans="1:2" x14ac:dyDescent="0.2">
      <c r="A17" s="48" t="s">
        <v>64</v>
      </c>
      <c r="B17" s="61">
        <v>67.680000000000007</v>
      </c>
    </row>
    <row r="18" spans="1:2" x14ac:dyDescent="0.2">
      <c r="A18" s="48" t="s">
        <v>58</v>
      </c>
      <c r="B18" s="61">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Budgetänderung</vt:lpstr>
      <vt:lpstr>Overview</vt:lpstr>
      <vt:lpstr>Projekteinnahmen</vt:lpstr>
      <vt:lpstr>Projektkosten</vt:lpstr>
      <vt:lpstr>Ergänzung SCO</vt:lpstr>
      <vt:lpstr>Budgetänderung!Druckbereich</vt:lpstr>
      <vt:lpstr>Overview!Druckbereich</vt:lpstr>
      <vt:lpstr>Projekteinnahmen!Druckbereich</vt:lpstr>
      <vt:lpstr>Projektkosten!Druckbereich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