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DieseArbeitsmappe" defaultThemeVersion="124226"/>
  <mc:AlternateContent xmlns:mc="http://schemas.openxmlformats.org/markup-compatibility/2006">
    <mc:Choice Requires="x15">
      <x15ac:absPath xmlns:x15ac="http://schemas.microsoft.com/office/spreadsheetml/2010/11/ac" url="O:\Team Projektförderungen\Arbeitsordner\EU-Fonds\03_AMIF II\02_ASYL UND RÜCKKEHR\06_Vorlagen\Budgetumschichtung_Budgetänderung\"/>
    </mc:Choice>
  </mc:AlternateContent>
  <xr:revisionPtr revIDLastSave="0" documentId="13_ncr:1_{84315207-D5F3-45D5-AE0B-94A63CFCD956}" xr6:coauthVersionLast="47" xr6:coauthVersionMax="47" xr10:uidLastSave="{00000000-0000-0000-0000-000000000000}"/>
  <bookViews>
    <workbookView xWindow="330" yWindow="300" windowWidth="27525" windowHeight="14940" tabRatio="915" xr2:uid="{00000000-000D-0000-FFFF-FFFF00000000}"/>
  </bookViews>
  <sheets>
    <sheet name="Budgetänderung" sheetId="41" r:id="rId1"/>
    <sheet name="Overview" sheetId="35" r:id="rId2"/>
    <sheet name="Projekteinnahmen" sheetId="37" r:id="rId3"/>
    <sheet name="a) Personalkosten" sheetId="33" r:id="rId4"/>
    <sheet name="b) Sachkosten" sheetId="34" r:id="rId5"/>
    <sheet name="c) Unteraufträge" sheetId="36" r:id="rId6"/>
    <sheet name="Indirekte Kosten" sheetId="38" r:id="rId7"/>
    <sheet name="Kalkulation indirekte Kosten" sheetId="39" r:id="rId8"/>
    <sheet name="Ergänzung SCO" sheetId="40" state="hidden" r:id="rId9"/>
  </sheets>
  <externalReferences>
    <externalReference r:id="rId10"/>
  </externalReferences>
  <definedNames>
    <definedName name="_xlnm._FilterDatabase" localSheetId="7" hidden="1">'Kalkulation indirekte Kosten'!#REF!</definedName>
    <definedName name="A_Ja_Nein_Liste">[1]sysAuswahl!$A$5:$A$6</definedName>
    <definedName name="A_Ja_Nein_Rev">[1]sysAuswahl!$F$5:$G$7</definedName>
    <definedName name="A_Ja_Nein_Wert">[1]sysAuswahl!$C$5:$D$7</definedName>
    <definedName name="A_MASSN_Liste">[1]sysAuswahl!$A$23:$A$31</definedName>
    <definedName name="A_MASSN_Rev">[1]sysAuswahl!$F$23:$G$32</definedName>
    <definedName name="A_MASSN_Wert">[1]sysAuswahl!$C$23:$D$32</definedName>
    <definedName name="A_ProjArt_Liste">[1]sysAuswahl!$A$14:$A$16</definedName>
    <definedName name="_xlnm.Print_Area" localSheetId="3">'a) Personalkosten'!$C$3:$I$71</definedName>
    <definedName name="_xlnm.Print_Area" localSheetId="4">'b) Sachkosten'!$C$3:$G$86</definedName>
    <definedName name="_xlnm.Print_Area" localSheetId="0">Budgetänderung!$C$3:$J$39</definedName>
    <definedName name="_xlnm.Print_Area" localSheetId="5">'c) Unteraufträge'!$C$3:$F$28</definedName>
    <definedName name="_xlnm.Print_Area" localSheetId="6">'Indirekte Kosten'!$C$3:$D$8</definedName>
    <definedName name="_xlnm.Print_Area" localSheetId="1">Overview!$C$3:$G$36</definedName>
    <definedName name="_xlnm.Print_Area" localSheetId="2">Projekteinnahmen!$C$3:$E$52</definedName>
    <definedName name="F_FondsBez">[1]Eingabe_1_bis_4!$F$15</definedName>
    <definedName name="F_Massnahme">[1]Eingabe_1_bis_4!$F$19</definedName>
    <definedName name="F_MONSYS_Aktenzeichen">[1]Eingabe_1_bis_4!$F$7</definedName>
    <definedName name="F_MONSYS_Eingangsdatum">[1]Eingabe_1_bis_4!$F$5</definedName>
    <definedName name="F_MONSYS_eingegangenBei">[1]Eingabe_1_bis_4!$F$4</definedName>
    <definedName name="F_MONSYS_FassungVom">[1]Eingabe_1_bis_4!$F$6</definedName>
    <definedName name="F_MONSYS_Projektcode">[1]Eingabe_1_bis_4!$F$9</definedName>
    <definedName name="F_MONSYS_Vertragsnummer">[1]Eingabe_1_bis_4!$F$8</definedName>
    <definedName name="F_PA1_Ansprech">[1]Eingabe_5!$F$20</definedName>
    <definedName name="F_PA1_Email">[1]Eingabe_5!$F$26</definedName>
    <definedName name="F_PA1_Fax">[1]Eingabe_5!$F$24</definedName>
    <definedName name="F_PA1_Telefon">[1]Eingabe_5!$F$22</definedName>
    <definedName name="F_PA2_Ansprech">[1]Eingabe_5!$F$44</definedName>
    <definedName name="F_PA2_Email">[1]Eingabe_5!$F$50</definedName>
    <definedName name="F_PA2_Fax">[1]Eingabe_5!$F$48</definedName>
    <definedName name="F_PA2_Telefon">[1]Eingabe_5!$F$46</definedName>
    <definedName name="F_PK_KACode_L00">[1]Eingabe_6!$F$48</definedName>
    <definedName name="F_PK_KACode_L01">[1]Eingabe_6!$F$52</definedName>
    <definedName name="F_PK_KACode_L02">[1]Eingabe_6!$F$56</definedName>
    <definedName name="F_PK_KACode_L03">[1]Eingabe_6!$F$60</definedName>
    <definedName name="F_PK_KACode_L04">[1]Eingabe_6!$F$64</definedName>
    <definedName name="F_PK_KACode_L05">[1]Eingabe_6!$F$68</definedName>
    <definedName name="F_PK_KACode_L06">[1]Eingabe_6!$F$72</definedName>
    <definedName name="F_PK_KACode_L07">[1]Eingabe_6!$F$76</definedName>
    <definedName name="F_PK_KACode_L08">[1]Eingabe_6!$F$80</definedName>
    <definedName name="F_PK_KACode_L09">[1]Eingabe_6!$F$84</definedName>
    <definedName name="F_PK_PK_Notiz_L00">[1]Eingabe_6!$F$50</definedName>
    <definedName name="F_PK_PK_Notiz_L01">[1]Eingabe_6!$F$54</definedName>
    <definedName name="F_PK_PK_Notiz_L02">[1]Eingabe_6!$F$58</definedName>
    <definedName name="F_PK_PK_Notiz_L03">[1]Eingabe_6!$F$62</definedName>
    <definedName name="F_PK_PK_Notiz_L04">[1]Eingabe_6!$F$66</definedName>
    <definedName name="F_PK_PK_Notiz_L05">[1]Eingabe_6!$F$70</definedName>
    <definedName name="F_PK_PK_Notiz_L06">[1]Eingabe_6!$F$74</definedName>
    <definedName name="F_PK_PK_Notiz_L07">[1]Eingabe_6!$F$78</definedName>
    <definedName name="F_PK_PK_Notiz_L08">[1]Eingabe_6!$F$82</definedName>
    <definedName name="F_PK_PK_Notiz_L09">[1]Eingabe_6!$F$86</definedName>
    <definedName name="F_PK_Z01">[1]Eingabe_6!$F$34</definedName>
    <definedName name="F_PK_Z02">[1]Eingabe_6!$F$36</definedName>
    <definedName name="F_PK_Z03">[1]Eingabe_6!$F$38</definedName>
    <definedName name="F_PK_Z04">[1]Eingabe_6!$F$40</definedName>
    <definedName name="F_PR_AZVFS">[1]Eingabe_1_bis_4!$F$25</definedName>
    <definedName name="F_PR_FEAnsprech">[1]Eingabe_1_bis_4!$F$71</definedName>
    <definedName name="F_PR_FEAnsprech_Email">[1]Eingabe_1_bis_4!$F$77</definedName>
    <definedName name="F_PR_FEAnsprech_Fax">[1]Eingabe_1_bis_4!$F$75</definedName>
    <definedName name="F_PR_FEAnsprech_Telefon">[1]Eingabe_1_bis_4!$F$73</definedName>
    <definedName name="F_PR_FEBLZ">[1]Eingabe_1_bis_4!$F$87</definedName>
    <definedName name="F_PR_FEKontonr">[1]Eingabe_1_bis_4!$F$85</definedName>
    <definedName name="F_PR_FeMWST">[1]Eingabe_1_bis_4!$F$61</definedName>
    <definedName name="F_PR_FEZeichBerecht">[1]Eingabe_1_bis_4!$F$57</definedName>
    <definedName name="F_PR_Grenzland">[1]Eingabe_1_bis_4!$F$67</definedName>
    <definedName name="F_PR_Link">[1]Eingabe_1_bis_4!$F$81</definedName>
    <definedName name="F_PR_Projdf_anf">[1]Eingabe_6!$F$7</definedName>
    <definedName name="F_PR_Projdf_end">[1]Eingabe_6!$F$9</definedName>
    <definedName name="F_PR_Projektbeschreibung1">[1]Eingabe_6!$F$27</definedName>
    <definedName name="F_PR_Projektbeschreibung2">[1]Eingabe_6!$F$28</definedName>
    <definedName name="F_PR_Projinfo">[1]Eingabe_6!$F$25</definedName>
    <definedName name="F_PR_Projtitel">[1]Eingabe_1_bis_4!$F$23</definedName>
    <definedName name="F_PR_Standort">[1]Eingabe_6!$F$44</definedName>
    <definedName name="F_PR_Ziele">[1]Eingabe_6!$F$30</definedName>
    <definedName name="Maßnahmenbereich" localSheetId="4">#REF!</definedName>
    <definedName name="Maßnahmenbereich" localSheetId="0">#REF!</definedName>
    <definedName name="Maßnahmenbereich" localSheetId="5">#REF!</definedName>
    <definedName name="Maßnahmenbereich" localSheetId="1">#REF!</definedName>
    <definedName name="Maßnahmenbereich" localSheetId="2">#REF!</definedName>
    <definedName name="Maßnahmenbereich">#REF!</definedName>
    <definedName name="Maßnahmenbereich_alt">#REF!</definedName>
    <definedName name="Version_Dok">[1]Version!$B$1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42" i="41" l="1"/>
  <c r="D11" i="35"/>
  <c r="D12" i="35"/>
  <c r="D13" i="35"/>
  <c r="D10" i="35"/>
  <c r="D9" i="35"/>
  <c r="D8" i="35"/>
  <c r="D7" i="35"/>
  <c r="G36" i="41"/>
  <c r="H36" i="41" s="1"/>
  <c r="G37" i="41"/>
  <c r="H37" i="41" s="1"/>
  <c r="G38" i="41"/>
  <c r="H38" i="41" s="1"/>
  <c r="G21" i="41"/>
  <c r="D39" i="41"/>
  <c r="I39" i="41" s="1"/>
  <c r="I38" i="41"/>
  <c r="I37" i="41"/>
  <c r="E37" i="41"/>
  <c r="I36" i="41"/>
  <c r="I35" i="41"/>
  <c r="E35" i="41"/>
  <c r="I34" i="41"/>
  <c r="I27" i="41"/>
  <c r="D22" i="41"/>
  <c r="D19" i="41"/>
  <c r="D13" i="41"/>
  <c r="D8" i="38"/>
  <c r="F28" i="36"/>
  <c r="F26" i="35" s="1"/>
  <c r="G27" i="41" s="1"/>
  <c r="H27" i="41" s="1"/>
  <c r="G84" i="34"/>
  <c r="G48" i="34"/>
  <c r="F24" i="35" s="1"/>
  <c r="G25" i="41" s="1"/>
  <c r="G33" i="34"/>
  <c r="F23" i="35" s="1"/>
  <c r="G24" i="41" s="1"/>
  <c r="G18" i="34"/>
  <c r="F22" i="35" s="1"/>
  <c r="G23" i="41" s="1"/>
  <c r="I69" i="33"/>
  <c r="F20" i="35" s="1"/>
  <c r="E50" i="37"/>
  <c r="E36" i="37"/>
  <c r="E22" i="37"/>
  <c r="F33" i="35" s="1"/>
  <c r="E13" i="37"/>
  <c r="F32" i="35" s="1"/>
  <c r="G35" i="41" s="1"/>
  <c r="H35" i="41" s="1"/>
  <c r="E8" i="37"/>
  <c r="F31" i="35" s="1"/>
  <c r="G34" i="41" s="1"/>
  <c r="H34" i="41" s="1"/>
  <c r="F34" i="35"/>
  <c r="D14" i="35" l="1"/>
  <c r="E39" i="41"/>
  <c r="D18" i="41"/>
  <c r="D31" i="41"/>
  <c r="E34" i="41"/>
  <c r="E36" i="41"/>
  <c r="E38" i="41"/>
  <c r="I44" i="33"/>
  <c r="G86" i="34"/>
  <c r="E52" i="37"/>
  <c r="F25" i="35"/>
  <c r="F35" i="35"/>
  <c r="F36" i="35" s="1"/>
  <c r="G39" i="41" s="1"/>
  <c r="H39" i="41" s="1"/>
  <c r="F19" i="35" l="1"/>
  <c r="I71" i="33"/>
  <c r="F21" i="35"/>
  <c r="G22" i="41" s="1"/>
  <c r="H22" i="41" s="1"/>
  <c r="I22" i="41" s="1"/>
  <c r="G26" i="41"/>
  <c r="D29" i="41"/>
  <c r="G33" i="35"/>
  <c r="G36" i="35"/>
  <c r="G32" i="35"/>
  <c r="G35" i="35"/>
  <c r="G31" i="35"/>
  <c r="B43" i="35" s="1"/>
  <c r="G34" i="35"/>
  <c r="G20" i="41" l="1"/>
  <c r="F18" i="35"/>
  <c r="E20" i="41"/>
  <c r="E26" i="41"/>
  <c r="E18" i="41"/>
  <c r="E28" i="41"/>
  <c r="E25" i="41"/>
  <c r="E22" i="41"/>
  <c r="E19" i="41"/>
  <c r="E24" i="41"/>
  <c r="E29" i="41"/>
  <c r="E21" i="41"/>
  <c r="E27" i="41"/>
  <c r="E23" i="41"/>
  <c r="B39" i="35" l="1"/>
  <c r="G19" i="41"/>
  <c r="F17" i="35"/>
  <c r="F27" i="35"/>
  <c r="G28" i="41" s="1"/>
  <c r="H28" i="41" s="1"/>
  <c r="I28" i="41" s="1"/>
  <c r="E27" i="35" l="1"/>
  <c r="G18" i="41"/>
  <c r="H18" i="41" s="1"/>
  <c r="I18" i="41" s="1"/>
  <c r="F28" i="35"/>
  <c r="G31" i="41"/>
  <c r="H19" i="41"/>
  <c r="I19" i="41" s="1"/>
  <c r="G25" i="35" l="1"/>
  <c r="B41" i="35"/>
  <c r="G23" i="35"/>
  <c r="G18" i="35"/>
  <c r="G22" i="35"/>
  <c r="G24" i="35"/>
  <c r="G26" i="35"/>
  <c r="G17" i="35"/>
  <c r="G19" i="35"/>
  <c r="G21" i="35"/>
  <c r="G27" i="35"/>
  <c r="G29" i="41"/>
  <c r="G20" i="35"/>
  <c r="G28" i="35"/>
  <c r="B44" i="41" l="1"/>
  <c r="H29" i="41"/>
  <c r="I29" i="41" s="1"/>
</calcChain>
</file>

<file path=xl/sharedStrings.xml><?xml version="1.0" encoding="utf-8"?>
<sst xmlns="http://schemas.openxmlformats.org/spreadsheetml/2006/main" count="207" uniqueCount="143">
  <si>
    <t>Maßnahmenbereich</t>
  </si>
  <si>
    <t>AMIF</t>
  </si>
  <si>
    <t>Betrag</t>
  </si>
  <si>
    <t>Projektdauer (in Monaten)</t>
  </si>
  <si>
    <t>Laufzeit Beginn</t>
  </si>
  <si>
    <t>Laufzeit Ende</t>
  </si>
  <si>
    <t>Funktion im Projekt</t>
  </si>
  <si>
    <t>Gehaltskosten für Projekt</t>
  </si>
  <si>
    <t>Wochen-stunden  gesamt</t>
  </si>
  <si>
    <t>Wochen-stunden im Projekt</t>
  </si>
  <si>
    <t>Bezeichnung der Räumlichkeiten</t>
  </si>
  <si>
    <t>Reisende/r</t>
  </si>
  <si>
    <t>voraussichtliche Gehaltskosten für Projekt</t>
  </si>
  <si>
    <t>voraussichtliche Kosten</t>
  </si>
  <si>
    <t>SUMME</t>
  </si>
  <si>
    <t>SUMME Angestellte</t>
  </si>
  <si>
    <t>SUMME Reisekosten</t>
  </si>
  <si>
    <t>GESAMTSUMME</t>
  </si>
  <si>
    <t>Begründung der Projektrelevanz</t>
  </si>
  <si>
    <t>Art der Kosten (Miete, BK, AfA)</t>
  </si>
  <si>
    <t>Anschaffungs-kosten</t>
  </si>
  <si>
    <t>Abschreibungs-dauer in Jahren</t>
  </si>
  <si>
    <t>SUMME Zielgruppenspezifische Ausgaben</t>
  </si>
  <si>
    <t>SUMME Projektspezifische Ausgaben</t>
  </si>
  <si>
    <t>Bezeichnung der vergebenen Leistung</t>
  </si>
  <si>
    <t>Projekteinnahmen</t>
  </si>
  <si>
    <t>a) Beitrag des AMIF</t>
  </si>
  <si>
    <t>SUMME AMIF</t>
  </si>
  <si>
    <t>beantragter Betrag</t>
  </si>
  <si>
    <t>SUMME Eigenmittel</t>
  </si>
  <si>
    <t>d) Beitrag anderer Organisationen</t>
  </si>
  <si>
    <t>SUMME Beitrag anderer Organisationen</t>
  </si>
  <si>
    <t>BM.I</t>
  </si>
  <si>
    <t>BMEIA</t>
  </si>
  <si>
    <t>voraussichtlicher Betrag</t>
  </si>
  <si>
    <t>Projektausgaben</t>
  </si>
  <si>
    <t>a) Personalkosten</t>
  </si>
  <si>
    <t>b) Sachkosten</t>
  </si>
  <si>
    <t>c) Unteraufträge</t>
  </si>
  <si>
    <t>Direkte Kosten</t>
  </si>
  <si>
    <t>Indirekte Kosten</t>
  </si>
  <si>
    <t>EINNAHMEN GESAMT</t>
  </si>
  <si>
    <t>AUSGABEN GESAMT</t>
  </si>
  <si>
    <t>Beschäftigt im Projekt in Monaten</t>
  </si>
  <si>
    <t>Kostenart</t>
  </si>
  <si>
    <t>Anteil an Gesamtkosten</t>
  </si>
  <si>
    <t>Anteil an Personalkosten:</t>
  </si>
  <si>
    <t>Anteil an Gesamteinnahmen</t>
  </si>
  <si>
    <t>Bezeichnung der Anschaffung/ der Leistung</t>
  </si>
  <si>
    <t>Bezeichnung der Anschaffung</t>
  </si>
  <si>
    <t>Angaben zum Projekt</t>
  </si>
  <si>
    <t>Indirekte Kosten gesamt</t>
  </si>
  <si>
    <t>voraussichtliche Kosten laut Kalkulation</t>
  </si>
  <si>
    <t>Bitte auswählen!</t>
  </si>
  <si>
    <t>d) Beitrag anderer Organisationen (inkl. anderer öffentlicher Förderstellen)</t>
  </si>
  <si>
    <t>Honorar pro Stunde (Brutto)</t>
  </si>
  <si>
    <t>b.3) Zielgruppenspezifische Ausgaben</t>
  </si>
  <si>
    <t>a.1) Angestellte</t>
  </si>
  <si>
    <t>a.2) Nicht-Angestellte</t>
  </si>
  <si>
    <t>b.1) Immobilien</t>
  </si>
  <si>
    <t>b.2) Reisekosten</t>
  </si>
  <si>
    <t>b.4) Sonstige projektspezifische Ausgaben</t>
  </si>
  <si>
    <t>e) Sonstige Einnahmen des Projekts, Projekterlöse</t>
  </si>
  <si>
    <t>SUMME Sonstige Einnahmen, Projekterlöse</t>
  </si>
  <si>
    <t>SUMME Immobilien</t>
  </si>
  <si>
    <t>Projektleitung</t>
  </si>
  <si>
    <t>Projektkoordination</t>
  </si>
  <si>
    <t>Kernaufgabe im Projekt</t>
  </si>
  <si>
    <t>Stundensatz</t>
  </si>
  <si>
    <t>2022</t>
  </si>
  <si>
    <t>Name</t>
  </si>
  <si>
    <r>
      <t xml:space="preserve">Art der Reisekosten
</t>
    </r>
    <r>
      <rPr>
        <sz val="8"/>
        <rFont val="Calibri"/>
        <family val="2"/>
        <scheme val="minor"/>
      </rPr>
      <t>(Fahrtkosten, Verpflegung, Übernachtung)</t>
    </r>
  </si>
  <si>
    <r>
      <t xml:space="preserve">Unternehmen/Person,
</t>
    </r>
    <r>
      <rPr>
        <sz val="10"/>
        <rFont val="Calibri"/>
        <family val="2"/>
        <scheme val="minor"/>
      </rPr>
      <t>an das/die die Leistung vergeben wird</t>
    </r>
  </si>
  <si>
    <r>
      <rPr>
        <b/>
        <u/>
        <sz val="11"/>
        <rFont val="Calibri"/>
        <family val="2"/>
        <scheme val="minor"/>
      </rPr>
      <t>Ausfüllhilfe:</t>
    </r>
    <r>
      <rPr>
        <sz val="10"/>
        <rFont val="Calibri"/>
        <family val="2"/>
        <scheme val="minor"/>
      </rPr>
      <t xml:space="preserve">
Hierunter fallen Ausgaben, welche nicht als spezifische, unmittelbar mit der Projektdurchführung zusammenhängende Kosten identifiziert werden können.
</t>
    </r>
    <r>
      <rPr>
        <b/>
        <sz val="10"/>
        <rFont val="Calibri"/>
        <family val="2"/>
        <scheme val="minor"/>
      </rPr>
      <t>Es sind die voraussichtlichen Kosten auf Basis der Kostenkalkulation gemäß Tabellenblatt "Kalkulation indirekte Kosten" einzutragen.</t>
    </r>
  </si>
  <si>
    <r>
      <rPr>
        <b/>
        <u/>
        <sz val="14"/>
        <rFont val="Calibri"/>
        <family val="2"/>
        <scheme val="minor"/>
      </rPr>
      <t xml:space="preserve">Kalkulation INDIREKTE KOSTEN </t>
    </r>
    <r>
      <rPr>
        <sz val="10"/>
        <rFont val="Calibri"/>
        <family val="2"/>
        <scheme val="minor"/>
      </rPr>
      <t xml:space="preserve">
Hier ist die voraussichtliche Höhe der indirekten Kosten zu kalkulieren. Die Art der Berechnung steht dem Antragsteller frei.
Beispielsweise können die erwarteten indirekten Kosten aufgelistet werden oder etwa eine Kalkulation auf Basis der Erfahrung vergangener Jahre vorgenommen werden.
Bei der Berechnung ist jedenfalls zu bedenken, dass die budgetierten Kosten projektbezogen sein müssen.
Die Berechnung muss jedenfalls nachvollziehbar sein.
Das Berechnungsergebnis ist im Tabellenblatt "Indirekte Kosten" als Summe einzutragen.</t>
    </r>
  </si>
  <si>
    <t>Kernleistung</t>
  </si>
  <si>
    <r>
      <rPr>
        <b/>
        <u/>
        <sz val="11"/>
        <rFont val="Calibri"/>
        <family val="2"/>
        <scheme val="minor"/>
      </rPr>
      <t>Ausfüllhilfe:</t>
    </r>
    <r>
      <rPr>
        <sz val="10"/>
        <rFont val="Calibri"/>
        <family val="2"/>
        <scheme val="minor"/>
      </rPr>
      <t xml:space="preserve">
Zu budgetieren sind hier Kosten für die Erbringung von Dienstleistungen im Zusammenhang mit Aufgaben, die für die Umsetzung des Projekts notwendig sind und die der/die Förderungsnehmende selbst nicht ausführen kann. Z.B. Honorare für Supervision, Dolmetsch-Tätigkeiten, etc.</t>
    </r>
  </si>
  <si>
    <t>2023 +2024</t>
  </si>
  <si>
    <t>c) Beitrag der/s Projektträgers/in und der Projektpartner/innen (Eigenmittel)</t>
  </si>
  <si>
    <t>Projektnummer</t>
  </si>
  <si>
    <t>Projekttitel (kurz)</t>
  </si>
  <si>
    <t>Name Projektträger/in</t>
  </si>
  <si>
    <t>a.2) Nicht-Angestellte (Realkostenprinzip)</t>
  </si>
  <si>
    <t>b.1) Immobilien (Realkostenprinzip)</t>
  </si>
  <si>
    <t>b.2) Reisekosten (Realkostenprinzip)</t>
  </si>
  <si>
    <t>b.3) Zielgruppenspezifische Ausgaben (Realkostenprinzip)</t>
  </si>
  <si>
    <t>b.4) Sonstige projektspezifische Ausgaben (Realkostenprinzip)</t>
  </si>
  <si>
    <t>Leistungen, die an Dritte vergeben werden (Realkostenprinzip)</t>
  </si>
  <si>
    <t>SUMME 
Nicht-Angest.</t>
  </si>
  <si>
    <r>
      <rPr>
        <b/>
        <u/>
        <sz val="11"/>
        <rFont val="Calibri"/>
        <family val="2"/>
        <scheme val="minor"/>
      </rPr>
      <t>Ausfüllhilfe:</t>
    </r>
    <r>
      <rPr>
        <sz val="10"/>
        <rFont val="Calibri"/>
        <family val="2"/>
        <scheme val="minor"/>
      </rPr>
      <t xml:space="preserve">
In der Kostenkategorie Sachkosten können Ausgaben in den Bereichen Immobilien, Reisekosten, zielgruppenspezifische Ausgaben und sonstige projektspezifische Ausgaben geltend gemacht werden.
</t>
    </r>
    <r>
      <rPr>
        <b/>
        <sz val="10"/>
        <rFont val="Calibri"/>
        <family val="2"/>
        <scheme val="minor"/>
      </rPr>
      <t>IMMOBILIEN</t>
    </r>
    <r>
      <rPr>
        <sz val="10"/>
        <rFont val="Calibri"/>
        <family val="2"/>
        <scheme val="minor"/>
      </rPr>
      <t xml:space="preserve">
Budgetiert werden kann jener Anteil der Kosten der Anmietung (Miete bzw. Abschreibung und Betriebskosten (taxativ in § 21 MRG, BGBl. Nr. 520/1981 i.d.g.F., geregelt)), der der tatsächlichen Projektnutzung entspricht. Hierbei muss die Räumlichkeit für die Projektdurchführung unbedingt notwendig sein. Jedenfalls gilt, dass nur die Räumlichkeiten von direkten Projektangestellten unter Sachkosten angeführt werden können.
Die Immobilien müssen die für das Projekt erforderlichen technischen Merkmale aufweisen und den geltenden Normen und Standards entsprechen. Zu beachten ist insbesondere, dass interne Leistungsverrechnungen nicht förderfähig sind.
</t>
    </r>
    <r>
      <rPr>
        <b/>
        <sz val="10"/>
        <rFont val="Calibri"/>
        <family val="2"/>
        <scheme val="minor"/>
      </rPr>
      <t>REISEKOSTEN</t>
    </r>
    <r>
      <rPr>
        <sz val="10"/>
        <rFont val="Calibri"/>
        <family val="2"/>
        <scheme val="minor"/>
      </rPr>
      <t xml:space="preserve">
Hierunter fallen Fahrtkosten und Aufenthaltskosten für sämtliche Personen, deren Reisetätigkeit für die Durchführung des Projekts notwendig ist und richten sich nach den Sätzen und Bedingungen der Reisegebührenverordnung (RGV) 1955 in der jeweils geltenden Fassung.
</t>
    </r>
    <r>
      <rPr>
        <b/>
        <sz val="10"/>
        <rFont val="Calibri"/>
        <family val="2"/>
        <scheme val="minor"/>
      </rPr>
      <t>ZIELGRUPPENSPEZIFISCHE AUSGABEN</t>
    </r>
    <r>
      <rPr>
        <sz val="10"/>
        <rFont val="Calibri"/>
        <family val="2"/>
        <scheme val="minor"/>
      </rPr>
      <t xml:space="preserve">
Die Ausgaben müssen den jeweiligen Personen der Zielgruppe namentlich zugeordnet werden können. Förderfähig sind Ausgaben, welche nachweislich für die Zielgruppe des Fonds laut Verordnung zur Einrichtung des Asyl-, Migrations- und Integrationsfonds – (EU) Nr. 516/2014 anfallen. Z.B.: Mietvorauszahlungen, Tickets für Eintritte, Fahrscheine, Aufwandsentschädigungen etc., jedoch keine allgemeinen Ausgaben für alle Teilnehmenden wie z.B. Verpflegung bei einer Veranstaltung.
</t>
    </r>
    <r>
      <rPr>
        <b/>
        <sz val="10"/>
        <rFont val="Calibri"/>
        <family val="2"/>
        <scheme val="minor"/>
      </rPr>
      <t>SONSTIGE PROJEKTSPEZIFISCHE AUSGABEN</t>
    </r>
    <r>
      <rPr>
        <sz val="10"/>
        <rFont val="Calibri"/>
        <family val="2"/>
        <scheme val="minor"/>
      </rPr>
      <t xml:space="preserve">
Hierunter fallen sämtliche sonstige projektspezifische Ausgaben, wenn
• diese für die unmittelbare Durchführung des Projekts nachvollziehbar notwendig sind und nicht zur Infrastruktur zuzurechnen sind
• die jeweiligen Güter bzw. Kosten zu 100% dem Projekt zugerechnet werden können
Z.B. nicht-abschreibungspflichtige Sachkosten (etwa Verbrauchsgüter), GWG (geringwertige Wirtschaftsgüter), abschreibungspflichtige Sachkosten sowie Kosten für Öffentlichkeitsarbeit.</t>
    </r>
  </si>
  <si>
    <t>Spezifisches Ziel</t>
  </si>
  <si>
    <t>R5: Rückkehr-Vorbereitung</t>
  </si>
  <si>
    <t>R6: Operative Zusammenarbeit mit Partnern, anderen Mitgliedstaaten und Drittstaaten</t>
  </si>
  <si>
    <t>Asyl</t>
  </si>
  <si>
    <t>Rückkehr</t>
  </si>
  <si>
    <t>Pauschalisierte Stundensätze für Personalkosten</t>
  </si>
  <si>
    <t>Einzeltherapie</t>
  </si>
  <si>
    <t>Gruppentherapie</t>
  </si>
  <si>
    <t>Mischsatz Einzel- und Gruppentherapie</t>
  </si>
  <si>
    <t>Aufschlag Dolmetschen</t>
  </si>
  <si>
    <t>A1 Standardeinheitskosten je Stunde</t>
  </si>
  <si>
    <t>A2 Standardeinheitskosten pro Stunde</t>
  </si>
  <si>
    <t>Rechtsberatung</t>
  </si>
  <si>
    <t>R1 Standardeinheitskosten je Stunde</t>
  </si>
  <si>
    <t>Rückkehrberatung</t>
  </si>
  <si>
    <t>Realkostenprinzip</t>
  </si>
  <si>
    <t>Vereinfachte Kostenoptionen</t>
  </si>
  <si>
    <t>a.1) Angestellte (Realkostenprinzip)</t>
  </si>
  <si>
    <t>Gehaltsschema</t>
  </si>
  <si>
    <t>A7: Aufbau und Stärkung der strukturellen Aufnahme- und Schutzkapazitäten von Drittstaaten</t>
  </si>
  <si>
    <r>
      <rPr>
        <b/>
        <u/>
        <sz val="11"/>
        <rFont val="Calibri"/>
        <family val="2"/>
        <scheme val="minor"/>
      </rPr>
      <t>Ausfüllhilfe:</t>
    </r>
    <r>
      <rPr>
        <sz val="10"/>
        <rFont val="Calibri"/>
        <family val="2"/>
        <scheme val="minor"/>
      </rPr>
      <t xml:space="preserve">
Füllen Sie den Teil "Angaben zum Projekt" aus. Die Beträge und Prozente unter "Projektausgaben" und "Projekteinnahmen" befüllen sich automatisch durch Eingabe in den folgenden Tabellenblättern. Beachten Sie, dass am Ende </t>
    </r>
    <r>
      <rPr>
        <b/>
        <sz val="10"/>
        <rFont val="Calibri"/>
        <family val="2"/>
        <scheme val="minor"/>
      </rPr>
      <t>Ausgaben und Einnahmen gleich hoch sein</t>
    </r>
    <r>
      <rPr>
        <sz val="10"/>
        <rFont val="Calibri"/>
        <family val="2"/>
        <scheme val="minor"/>
      </rPr>
      <t xml:space="preserve"> </t>
    </r>
    <r>
      <rPr>
        <b/>
        <sz val="10"/>
        <rFont val="Calibri"/>
        <family val="2"/>
        <scheme val="minor"/>
      </rPr>
      <t>müssen</t>
    </r>
    <r>
      <rPr>
        <sz val="10"/>
        <rFont val="Calibri"/>
        <family val="2"/>
        <scheme val="minor"/>
      </rPr>
      <t xml:space="preserve"> und Sie diesbezügliche Korrekturen nur in den jeweiligen Tabellenblättern vornehmen können.
Tragen Sie zuerst die geplanten Projektausgaben – entsprechend ihrer Zuordnung – in die jeweiligen Tabellenblätter ein. Eine detaillierte Darstellung diesbezüglich finden Sie im Kapitel „Förderbare Kosten“ in der „AMIF 2021-2027 Sonderrichtlinie Asyl &amp; Rückkehr“).
Geben Sie anschließend an, mit welchen Projekteinnahmen Sie die Projektausgaben zu finanzieren planen. Der AMIF-Anteil darf dabei 75% nicht übersteigen, außer für regionale und lokale Behörden sowie zivilgesellschaftlichen Organisationen: hier kann der AMIF-Kofinanzierungsbeitrag bis zu 90%  der förderfähigen Gesamtausgaben eines Projekts betragen. Im Fall von regionalen und lokalen Behörden ist jedoch keine nationale Kofinanzierung möglich.
</t>
    </r>
    <r>
      <rPr>
        <b/>
        <sz val="10"/>
        <rFont val="Calibri"/>
        <family val="2"/>
        <scheme val="minor"/>
      </rPr>
      <t xml:space="preserve">Nehmen Sie am Dokument keine Formatierungen vor!
Der Finanzplan ist zum Teil gesperrt, um Formatierungen und Formeln zu schützen. </t>
    </r>
  </si>
  <si>
    <r>
      <rPr>
        <b/>
        <u/>
        <sz val="10"/>
        <rFont val="Calibri"/>
        <family val="2"/>
        <scheme val="minor"/>
      </rPr>
      <t>Zu den indirekten Kosten zählen z.B.:</t>
    </r>
    <r>
      <rPr>
        <sz val="10"/>
        <rFont val="Calibri"/>
        <family val="2"/>
        <scheme val="minor"/>
      </rPr>
      <t xml:space="preserve">
Indirekte Personalkosten
Indirekte Immobilien (für indirektes Projektpersonal)
Energiekosten (für indirekte Immobilien)
Fortbildungkosten (für direktes Projektpersonal)
Sämtliche Kosten für Infrastruktur (inklusive laufender Kosten)
Reinigungskosten
Instandhaltung (für direkte und indirekte Räumlichkeiten)
Sämtliche Aufwendungen für Büromaterial
Telekommunikationskosten
Versicherungsaufwand</t>
    </r>
  </si>
  <si>
    <t>A4: EURODAC</t>
  </si>
  <si>
    <t>R2: Durchführung von zwangsweisen Rückführungen</t>
  </si>
  <si>
    <t>R3: Kommunikations- und Informationsmaßnahmen</t>
  </si>
  <si>
    <r>
      <rPr>
        <b/>
        <u/>
        <sz val="11"/>
        <rFont val="Calibri"/>
        <family val="2"/>
        <scheme val="minor"/>
      </rPr>
      <t>Ausfüllhilfe:</t>
    </r>
    <r>
      <rPr>
        <sz val="10"/>
        <rFont val="Calibri"/>
        <family val="2"/>
        <scheme val="minor"/>
      </rPr>
      <t xml:space="preserve">
Zu Personalkosten zählen: Personalkosten (Dienstgeberkosten) für Angestellte oder freie Dienstnehmende (unter "Nicht-Angestellte") des Projektträgers und gegebenenfalls des/der Projektpartner/s, die eine unmittelbare Rolle im Projekt innehaben (jedenfalls die Projektleitung).
• Unter "Wochenstunden gesamt" sind die Soll-Stunden pro Woche einzutragen, unter "Wochenstunden im Projekt", die Soll-Stunden, die pro Woche für das Projekt geplant sind (z.B.: bei einer Vollzeitkraft mit 40 Wochenstunden, die zu 50% im Projekt beschäftigt ist: 40 Wochenstunden gesamt, 20 Wochenstunden im Projekt)
• Die Angaben im Finanzplan müssen sich mit den Angaben in der Projektbeschreibung, vor allem Name und Funktion der Mitarbeitenden, decken. Bei Personen, die noch nicht namentlich bekannt sind, ist jedenfalls N.N. bei Name einzutragen.
• Die voraussichtlichen Projektgesamtkosten werden automatisch berechnet.</t>
    </r>
  </si>
  <si>
    <t>Projektträger</t>
  </si>
  <si>
    <t>Projekttitel</t>
  </si>
  <si>
    <t>Maßnahme</t>
  </si>
  <si>
    <t>I1: Sprache und Bildung</t>
  </si>
  <si>
    <t>I2: Vorbereitende Maßnahmen zur Arbeitsmarktintegration</t>
  </si>
  <si>
    <t>I3: Starthilfe in ein selbstständiges Leben</t>
  </si>
  <si>
    <t>I4: Gesellschaftliche Integration und freiwilliges Engagement</t>
  </si>
  <si>
    <t>I5: Kapazitätenaufbau und Zusammenarbeit für nachhaltige Organisationsstrukturen</t>
  </si>
  <si>
    <t>Datum der Antragstellung</t>
  </si>
  <si>
    <t>I6: Wissenschaftliche Analysen und Forschungsarbeiten zu Integration</t>
  </si>
  <si>
    <t>Budget ursprünglich</t>
  </si>
  <si>
    <t>Anteil an
Gesamt-
kosten</t>
  </si>
  <si>
    <t>Budget
angepasst</t>
  </si>
  <si>
    <t>Änderung absolut</t>
  </si>
  <si>
    <t>Änderung in %</t>
  </si>
  <si>
    <t>Begründung der Änderung</t>
  </si>
  <si>
    <t>Anteil indirekte Kosten an Personalkosten</t>
  </si>
  <si>
    <t>Finanzierung ursprünglich</t>
  </si>
  <si>
    <t>Anteil an
Gesamt-
einnahmen</t>
  </si>
  <si>
    <t>Finanzierung angepasst</t>
  </si>
  <si>
    <t>c) Beitrag des Projektträgers und des/der Projektpartner/s (Eigenmittel)</t>
  </si>
  <si>
    <r>
      <rPr>
        <b/>
        <u/>
        <sz val="11"/>
        <rFont val="Calibri"/>
        <family val="2"/>
        <scheme val="minor"/>
      </rPr>
      <t>Ausfüllhilfe:</t>
    </r>
    <r>
      <rPr>
        <sz val="10"/>
        <rFont val="Calibri"/>
        <family val="2"/>
        <scheme val="minor"/>
      </rPr>
      <t xml:space="preserve">
Vom Projektträger sind nur die weißen Felder zu befüllen.</t>
    </r>
  </si>
  <si>
    <r>
      <rPr>
        <b/>
        <sz val="16"/>
        <rFont val="Calibri"/>
        <family val="2"/>
        <scheme val="minor"/>
      </rPr>
      <t>Budgetänderung</t>
    </r>
    <r>
      <rPr>
        <sz val="10"/>
        <rFont val="Calibri"/>
        <family val="2"/>
        <scheme val="minor"/>
      </rPr>
      <t xml:space="preserve">
Asyl-, Migrations- und Integrationsfonds 2021-2027</t>
    </r>
  </si>
  <si>
    <t>b) Beitrag des BMI</t>
  </si>
  <si>
    <r>
      <rPr>
        <b/>
        <sz val="16"/>
        <rFont val="Calibri"/>
        <family val="2"/>
        <scheme val="minor"/>
      </rPr>
      <t>FINANZPLAN</t>
    </r>
    <r>
      <rPr>
        <sz val="10"/>
        <rFont val="Calibri"/>
        <family val="2"/>
        <scheme val="minor"/>
      </rPr>
      <t xml:space="preserve">
Asyl-, Migrations- und Integrationsfonds 2021-2027</t>
    </r>
  </si>
  <si>
    <t>BMI</t>
  </si>
  <si>
    <t>SUMME BMI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</si>
</sst>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 #,##0.00_-;\-&quot;€&quot;\ * #,##0.00_-;_-&quot;€&quot;\ * &quot;-&quot;??_-;_-@_-"/>
    <numFmt numFmtId="164" formatCode="0.0"/>
    <numFmt numFmtId="165" formatCode="_-[$€-C07]\ * #,##0.00_-;\-[$€-C07]\ * #,##0.00_-;_-[$€-C07]\ * &quot;-&quot;??_-;_-@_-"/>
  </numFmts>
  <fonts count="28" x14ac:knownFonts="1">
    <font>
      <sz val="10"/>
      <name val="Arial"/>
    </font>
    <font>
      <sz val="10"/>
      <name val="Arial"/>
      <family val="2"/>
    </font>
    <font>
      <sz val="10"/>
      <name val="Arial"/>
      <family val="2"/>
    </font>
    <font>
      <sz val="11"/>
      <color indexed="8"/>
      <name val="Calibri"/>
      <family val="2"/>
    </font>
    <font>
      <sz val="11"/>
      <color indexed="9"/>
      <name val="Calibri"/>
      <family val="2"/>
    </font>
    <font>
      <sz val="10"/>
      <name val="Arial"/>
      <family val="2"/>
    </font>
    <font>
      <sz val="8"/>
      <name val="Arial"/>
      <family val="2"/>
    </font>
    <font>
      <b/>
      <sz val="11"/>
      <color theme="0"/>
      <name val="Calibri"/>
      <family val="2"/>
      <scheme val="minor"/>
    </font>
    <font>
      <sz val="10"/>
      <name val="Calibri"/>
      <family val="2"/>
      <scheme val="minor"/>
    </font>
    <font>
      <b/>
      <sz val="22"/>
      <name val="Calibri"/>
      <family val="2"/>
      <scheme val="minor"/>
    </font>
    <font>
      <b/>
      <sz val="16"/>
      <name val="Calibri"/>
      <family val="2"/>
      <scheme val="minor"/>
    </font>
    <font>
      <b/>
      <sz val="10"/>
      <name val="Calibri"/>
      <family val="2"/>
      <scheme val="minor"/>
    </font>
    <font>
      <b/>
      <sz val="11"/>
      <name val="Calibri"/>
      <family val="2"/>
      <scheme val="minor"/>
    </font>
    <font>
      <sz val="8"/>
      <name val="Calibri"/>
      <family val="2"/>
      <scheme val="minor"/>
    </font>
    <font>
      <sz val="9"/>
      <color theme="4" tint="-0.499984740745262"/>
      <name val="Calibri"/>
      <family val="2"/>
      <scheme val="minor"/>
    </font>
    <font>
      <b/>
      <sz val="12"/>
      <name val="Calibri"/>
      <family val="2"/>
      <scheme val="minor"/>
    </font>
    <font>
      <b/>
      <sz val="10"/>
      <color rgb="FFFF0000"/>
      <name val="Calibri"/>
      <family val="2"/>
      <scheme val="minor"/>
    </font>
    <font>
      <b/>
      <u/>
      <sz val="11"/>
      <name val="Calibri"/>
      <family val="2"/>
      <scheme val="minor"/>
    </font>
    <font>
      <sz val="10"/>
      <color rgb="FFDDDDDD"/>
      <name val="Calibri"/>
      <family val="2"/>
      <scheme val="minor"/>
    </font>
    <font>
      <sz val="11"/>
      <name val="Calibri"/>
      <family val="2"/>
      <scheme val="minor"/>
    </font>
    <font>
      <b/>
      <sz val="14"/>
      <name val="Calibri"/>
      <family val="2"/>
      <scheme val="minor"/>
    </font>
    <font>
      <sz val="10"/>
      <color theme="0" tint="-0.14999847407452621"/>
      <name val="Calibri"/>
      <family val="2"/>
      <scheme val="minor"/>
    </font>
    <font>
      <b/>
      <sz val="12"/>
      <color theme="0"/>
      <name val="Calibri"/>
      <family val="2"/>
      <scheme val="minor"/>
    </font>
    <font>
      <b/>
      <u/>
      <sz val="14"/>
      <name val="Calibri"/>
      <family val="2"/>
      <scheme val="minor"/>
    </font>
    <font>
      <b/>
      <u/>
      <sz val="10"/>
      <name val="Calibri"/>
      <family val="2"/>
      <scheme val="minor"/>
    </font>
    <font>
      <sz val="10"/>
      <color rgb="FFFF0000"/>
      <name val="Calibri"/>
      <family val="2"/>
      <scheme val="minor"/>
    </font>
    <font>
      <sz val="10"/>
      <color theme="1"/>
      <name val="Calibri"/>
      <family val="2"/>
      <scheme val="minor"/>
    </font>
    <font>
      <b/>
      <sz val="8"/>
      <color theme="0"/>
      <name val="Calibri"/>
      <family val="2"/>
      <scheme val="minor"/>
    </font>
  </fonts>
  <fills count="2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rgb="FFDDDDDD"/>
        <bgColor indexed="64"/>
      </patternFill>
    </fill>
    <fill>
      <patternFill patternType="solid">
        <fgColor rgb="FF003870"/>
        <bgColor indexed="64"/>
      </patternFill>
    </fill>
    <fill>
      <patternFill patternType="solid">
        <fgColor theme="0"/>
        <bgColor indexed="64"/>
      </patternFill>
    </fill>
    <fill>
      <patternFill patternType="solid">
        <fgColor rgb="FFD9ECFF"/>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bottom/>
      <diagonal/>
    </border>
  </borders>
  <cellStyleXfs count="28">
    <xf numFmtId="0" fontId="0" fillId="0" borderId="0"/>
    <xf numFmtId="0" fontId="3" fillId="2"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8" borderId="0" applyNumberFormat="0" applyBorder="0" applyAlignment="0" applyProtection="0"/>
    <xf numFmtId="0" fontId="3" fillId="11" borderId="0" applyNumberFormat="0" applyBorder="0" applyAlignment="0" applyProtection="0"/>
    <xf numFmtId="0" fontId="4" fillId="12"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44" fontId="1" fillId="0" borderId="0" applyFont="0" applyFill="0" applyBorder="0" applyAlignment="0" applyProtection="0"/>
    <xf numFmtId="9" fontId="5" fillId="0" borderId="0" applyFont="0" applyFill="0" applyBorder="0" applyAlignment="0" applyProtection="0"/>
    <xf numFmtId="0" fontId="2" fillId="0" borderId="0"/>
    <xf numFmtId="44" fontId="5"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cellStyleXfs>
  <cellXfs count="214">
    <xf numFmtId="0" fontId="0" fillId="0" borderId="0" xfId="0"/>
    <xf numFmtId="0" fontId="8" fillId="16" borderId="0" xfId="0" applyFont="1" applyFill="1" applyAlignment="1" applyProtection="1">
      <alignment vertical="center" wrapText="1"/>
    </xf>
    <xf numFmtId="0" fontId="8" fillId="0" borderId="3" xfId="0" applyFont="1" applyFill="1" applyBorder="1" applyAlignment="1" applyProtection="1">
      <alignment vertical="center" wrapText="1"/>
    </xf>
    <xf numFmtId="0" fontId="8" fillId="0" borderId="2" xfId="0" applyFont="1" applyFill="1" applyBorder="1" applyAlignment="1" applyProtection="1">
      <alignment vertical="center" wrapText="1"/>
    </xf>
    <xf numFmtId="0" fontId="8" fillId="0" borderId="4" xfId="0" applyFont="1" applyFill="1" applyBorder="1" applyAlignment="1" applyProtection="1">
      <alignment vertical="center" wrapText="1"/>
    </xf>
    <xf numFmtId="0" fontId="8" fillId="0" borderId="5" xfId="0" applyFont="1" applyFill="1" applyBorder="1" applyAlignment="1" applyProtection="1">
      <alignment vertical="center" wrapText="1"/>
    </xf>
    <xf numFmtId="49" fontId="9" fillId="0" borderId="0" xfId="0" applyNumberFormat="1" applyFont="1" applyFill="1" applyBorder="1" applyAlignment="1" applyProtection="1">
      <alignment horizontal="right" vertical="center" wrapText="1"/>
    </xf>
    <xf numFmtId="0" fontId="8" fillId="0" borderId="6" xfId="0" applyFont="1" applyFill="1" applyBorder="1" applyAlignment="1" applyProtection="1">
      <alignment vertical="center" wrapText="1"/>
    </xf>
    <xf numFmtId="0" fontId="7" fillId="17" borderId="1" xfId="0" applyFont="1" applyFill="1" applyBorder="1" applyAlignment="1" applyProtection="1">
      <alignment horizontal="right" vertical="center" wrapText="1"/>
    </xf>
    <xf numFmtId="0" fontId="16" fillId="0" borderId="7" xfId="0" applyFont="1" applyFill="1" applyBorder="1" applyAlignment="1" applyProtection="1">
      <alignment vertical="center"/>
    </xf>
    <xf numFmtId="0" fontId="8" fillId="0" borderId="7" xfId="0" applyFont="1" applyFill="1" applyBorder="1" applyAlignment="1" applyProtection="1">
      <alignment vertical="center" wrapText="1"/>
    </xf>
    <xf numFmtId="0" fontId="8" fillId="0" borderId="8" xfId="0" applyFont="1" applyFill="1" applyBorder="1" applyAlignment="1" applyProtection="1">
      <alignment vertical="center" wrapText="1"/>
    </xf>
    <xf numFmtId="0" fontId="11" fillId="0" borderId="7" xfId="0" applyFont="1" applyFill="1" applyBorder="1" applyAlignment="1" applyProtection="1">
      <alignment vertical="center"/>
    </xf>
    <xf numFmtId="0" fontId="8" fillId="0" borderId="9" xfId="0" applyFont="1" applyFill="1" applyBorder="1" applyAlignment="1" applyProtection="1">
      <alignment vertical="center" wrapText="1"/>
    </xf>
    <xf numFmtId="0" fontId="18" fillId="16" borderId="0" xfId="0" applyFont="1" applyFill="1" applyAlignment="1" applyProtection="1">
      <alignment vertical="center" wrapText="1"/>
    </xf>
    <xf numFmtId="0" fontId="10" fillId="0" borderId="0" xfId="0" applyFont="1" applyFill="1" applyBorder="1" applyAlignment="1" applyProtection="1">
      <alignment vertical="center" wrapText="1"/>
    </xf>
    <xf numFmtId="0" fontId="19" fillId="0" borderId="5" xfId="0" applyFont="1" applyFill="1" applyBorder="1" applyAlignment="1" applyProtection="1">
      <alignment vertical="center" wrapText="1"/>
    </xf>
    <xf numFmtId="0" fontId="7" fillId="17" borderId="11" xfId="0" applyFont="1" applyFill="1" applyBorder="1" applyAlignment="1" applyProtection="1">
      <alignment horizontal="right" vertical="center" wrapText="1"/>
    </xf>
    <xf numFmtId="0" fontId="19" fillId="0" borderId="6" xfId="0" applyFont="1" applyFill="1" applyBorder="1" applyAlignment="1" applyProtection="1">
      <alignment vertical="center" wrapText="1"/>
    </xf>
    <xf numFmtId="0" fontId="19" fillId="16" borderId="0" xfId="0" applyFont="1" applyFill="1" applyAlignment="1" applyProtection="1">
      <alignment vertical="center" wrapText="1"/>
    </xf>
    <xf numFmtId="44" fontId="8" fillId="0" borderId="1" xfId="22" applyFont="1" applyFill="1" applyBorder="1" applyAlignment="1" applyProtection="1">
      <alignment vertical="center" wrapText="1"/>
      <protection locked="0"/>
    </xf>
    <xf numFmtId="49" fontId="8" fillId="0" borderId="0" xfId="0" applyNumberFormat="1" applyFont="1" applyFill="1" applyBorder="1" applyAlignment="1" applyProtection="1">
      <alignment horizontal="left" vertical="center" wrapText="1"/>
    </xf>
    <xf numFmtId="164" fontId="8" fillId="0" borderId="0" xfId="0" applyNumberFormat="1" applyFont="1" applyFill="1" applyBorder="1" applyAlignment="1" applyProtection="1">
      <alignment horizontal="right" vertical="center" wrapText="1"/>
    </xf>
    <xf numFmtId="0" fontId="8" fillId="0" borderId="0" xfId="0" applyFont="1" applyFill="1" applyAlignment="1" applyProtection="1">
      <alignment vertical="center" wrapText="1"/>
    </xf>
    <xf numFmtId="0" fontId="7" fillId="17" borderId="13" xfId="0" applyFont="1" applyFill="1" applyBorder="1" applyAlignment="1" applyProtection="1">
      <alignment horizontal="right" vertical="center" wrapText="1"/>
    </xf>
    <xf numFmtId="49" fontId="8" fillId="0" borderId="2" xfId="0" applyNumberFormat="1" applyFont="1" applyFill="1" applyBorder="1" applyAlignment="1" applyProtection="1">
      <alignment horizontal="left" vertical="center" wrapText="1"/>
    </xf>
    <xf numFmtId="44" fontId="8" fillId="0" borderId="2" xfId="22" applyFont="1" applyFill="1" applyBorder="1" applyAlignment="1" applyProtection="1">
      <alignment vertical="center" wrapText="1"/>
    </xf>
    <xf numFmtId="49" fontId="8" fillId="18" borderId="2" xfId="0" applyNumberFormat="1" applyFont="1" applyFill="1" applyBorder="1" applyAlignment="1" applyProtection="1">
      <alignment horizontal="left" vertical="center" wrapText="1"/>
    </xf>
    <xf numFmtId="0" fontId="21" fillId="16" borderId="0" xfId="0" applyFont="1" applyFill="1" applyAlignment="1" applyProtection="1">
      <alignment vertical="center" wrapText="1"/>
    </xf>
    <xf numFmtId="0" fontId="11" fillId="19" borderId="1" xfId="0" applyFont="1" applyFill="1" applyBorder="1" applyAlignment="1" applyProtection="1">
      <alignment vertical="center" wrapText="1"/>
    </xf>
    <xf numFmtId="44" fontId="12" fillId="19" borderId="1" xfId="0" applyNumberFormat="1" applyFont="1" applyFill="1" applyBorder="1" applyAlignment="1" applyProtection="1">
      <alignment vertical="center" wrapText="1"/>
    </xf>
    <xf numFmtId="10" fontId="12" fillId="19" borderId="1" xfId="20" applyNumberFormat="1" applyFont="1" applyFill="1" applyBorder="1" applyAlignment="1" applyProtection="1">
      <alignment vertical="center" wrapText="1"/>
    </xf>
    <xf numFmtId="44" fontId="11" fillId="19" borderId="1" xfId="0" applyNumberFormat="1" applyFont="1" applyFill="1" applyBorder="1" applyAlignment="1" applyProtection="1">
      <alignment vertical="center" wrapText="1"/>
    </xf>
    <xf numFmtId="10" fontId="11" fillId="19" borderId="1" xfId="20" applyNumberFormat="1" applyFont="1" applyFill="1" applyBorder="1" applyAlignment="1" applyProtection="1">
      <alignment vertical="center" wrapText="1"/>
    </xf>
    <xf numFmtId="44" fontId="13" fillId="19" borderId="1" xfId="0" applyNumberFormat="1" applyFont="1" applyFill="1" applyBorder="1" applyAlignment="1" applyProtection="1">
      <alignment vertical="center" wrapText="1"/>
    </xf>
    <xf numFmtId="10" fontId="13" fillId="19" borderId="1" xfId="20" applyNumberFormat="1" applyFont="1" applyFill="1" applyBorder="1" applyAlignment="1" applyProtection="1">
      <alignment vertical="center" wrapText="1"/>
    </xf>
    <xf numFmtId="0" fontId="14" fillId="19" borderId="10" xfId="0" applyFont="1" applyFill="1" applyBorder="1" applyAlignment="1" applyProtection="1">
      <alignment horizontal="right" vertical="center" wrapText="1"/>
    </xf>
    <xf numFmtId="10" fontId="14" fillId="19" borderId="11" xfId="20" applyNumberFormat="1" applyFont="1" applyFill="1" applyBorder="1" applyAlignment="1" applyProtection="1">
      <alignment vertical="center" wrapText="1"/>
    </xf>
    <xf numFmtId="44" fontId="15" fillId="19" borderId="1" xfId="0" applyNumberFormat="1" applyFont="1" applyFill="1" applyBorder="1" applyAlignment="1" applyProtection="1">
      <alignment vertical="center" wrapText="1"/>
    </xf>
    <xf numFmtId="10" fontId="15" fillId="19" borderId="1" xfId="20" applyNumberFormat="1" applyFont="1" applyFill="1" applyBorder="1" applyAlignment="1" applyProtection="1">
      <alignment vertical="center" wrapText="1"/>
    </xf>
    <xf numFmtId="44" fontId="8" fillId="19" borderId="1" xfId="0" applyNumberFormat="1" applyFont="1" applyFill="1" applyBorder="1" applyAlignment="1" applyProtection="1">
      <alignment vertical="center" wrapText="1"/>
    </xf>
    <xf numFmtId="10" fontId="8" fillId="19" borderId="1" xfId="20" applyNumberFormat="1" applyFont="1" applyFill="1" applyBorder="1" applyAlignment="1" applyProtection="1">
      <alignment vertical="center" wrapText="1"/>
    </xf>
    <xf numFmtId="49" fontId="15" fillId="19" borderId="1" xfId="0" applyNumberFormat="1" applyFont="1" applyFill="1" applyBorder="1" applyAlignment="1" applyProtection="1">
      <alignment horizontal="left" vertical="center" wrapText="1"/>
    </xf>
    <xf numFmtId="44" fontId="15" fillId="19" borderId="1" xfId="22" applyFont="1" applyFill="1" applyBorder="1" applyAlignment="1" applyProtection="1">
      <alignment vertical="center" wrapText="1"/>
    </xf>
    <xf numFmtId="49" fontId="20" fillId="19" borderId="1" xfId="0" applyNumberFormat="1" applyFont="1" applyFill="1" applyBorder="1" applyAlignment="1" applyProtection="1">
      <alignment horizontal="left" vertical="center" wrapText="1"/>
    </xf>
    <xf numFmtId="44" fontId="20" fillId="19" borderId="1" xfId="22" applyFont="1" applyFill="1" applyBorder="1" applyAlignment="1" applyProtection="1">
      <alignment vertical="center" wrapText="1"/>
    </xf>
    <xf numFmtId="0" fontId="10" fillId="0" borderId="0" xfId="0" applyFont="1" applyFill="1" applyBorder="1" applyAlignment="1" applyProtection="1">
      <alignment vertical="center"/>
    </xf>
    <xf numFmtId="0" fontId="22" fillId="17" borderId="10" xfId="0" applyFont="1" applyFill="1" applyBorder="1" applyAlignment="1" applyProtection="1">
      <alignment vertical="center" wrapText="1"/>
    </xf>
    <xf numFmtId="0" fontId="22" fillId="17" borderId="11" xfId="0" applyFont="1" applyFill="1" applyBorder="1" applyAlignment="1" applyProtection="1">
      <alignment vertical="center" wrapText="1"/>
    </xf>
    <xf numFmtId="0" fontId="11" fillId="19" borderId="1" xfId="0" applyFont="1" applyFill="1" applyBorder="1" applyAlignment="1" applyProtection="1">
      <alignment horizontal="center" vertical="center" wrapText="1"/>
    </xf>
    <xf numFmtId="0" fontId="11" fillId="19" borderId="1" xfId="0" applyFont="1" applyFill="1" applyBorder="1" applyAlignment="1" applyProtection="1">
      <alignment horizontal="right" vertical="center" wrapText="1"/>
    </xf>
    <xf numFmtId="49" fontId="8" fillId="0" borderId="1" xfId="0" applyNumberFormat="1" applyFont="1" applyFill="1" applyBorder="1" applyAlignment="1" applyProtection="1">
      <alignment horizontal="left" vertical="center" wrapText="1"/>
      <protection locked="0"/>
    </xf>
    <xf numFmtId="164" fontId="8" fillId="18" borderId="1" xfId="0" applyNumberFormat="1" applyFont="1" applyFill="1" applyBorder="1" applyAlignment="1" applyProtection="1">
      <alignment horizontal="right" vertical="center" wrapText="1"/>
      <protection locked="0"/>
    </xf>
    <xf numFmtId="164" fontId="8" fillId="0" borderId="1" xfId="0" applyNumberFormat="1" applyFont="1" applyFill="1" applyBorder="1" applyAlignment="1" applyProtection="1">
      <alignment horizontal="right" vertical="center" wrapText="1"/>
      <protection locked="0"/>
    </xf>
    <xf numFmtId="164" fontId="8" fillId="0" borderId="2" xfId="0" applyNumberFormat="1" applyFont="1" applyFill="1" applyBorder="1" applyAlignment="1" applyProtection="1">
      <alignment horizontal="right" vertical="center" wrapText="1"/>
    </xf>
    <xf numFmtId="49" fontId="8" fillId="0" borderId="7" xfId="0" applyNumberFormat="1" applyFont="1" applyFill="1" applyBorder="1" applyAlignment="1" applyProtection="1">
      <alignment horizontal="left" vertical="center" wrapText="1"/>
    </xf>
    <xf numFmtId="164" fontId="8" fillId="0" borderId="7" xfId="0" applyNumberFormat="1" applyFont="1" applyFill="1" applyBorder="1" applyAlignment="1" applyProtection="1">
      <alignment horizontal="right" vertical="center" wrapText="1"/>
    </xf>
    <xf numFmtId="49" fontId="8" fillId="0" borderId="10" xfId="0" applyNumberFormat="1" applyFont="1" applyFill="1" applyBorder="1" applyAlignment="1" applyProtection="1">
      <alignment horizontal="left" vertical="center" wrapText="1"/>
    </xf>
    <xf numFmtId="44" fontId="8" fillId="0" borderId="10" xfId="22" applyFont="1" applyFill="1" applyBorder="1" applyAlignment="1" applyProtection="1">
      <alignment vertical="center" wrapText="1"/>
    </xf>
    <xf numFmtId="0" fontId="22" fillId="17" borderId="10" xfId="0" applyFont="1" applyFill="1" applyBorder="1" applyAlignment="1" applyProtection="1">
      <alignment horizontal="right" vertical="center" wrapText="1"/>
    </xf>
    <xf numFmtId="44" fontId="8" fillId="0" borderId="1" xfId="22" applyFont="1" applyFill="1" applyBorder="1" applyAlignment="1" applyProtection="1">
      <alignment horizontal="left" vertical="center" wrapText="1"/>
      <protection locked="0"/>
    </xf>
    <xf numFmtId="164" fontId="8" fillId="0" borderId="0" xfId="0" applyNumberFormat="1" applyFont="1" applyFill="1" applyBorder="1" applyAlignment="1" applyProtection="1">
      <alignment vertical="center" wrapText="1"/>
    </xf>
    <xf numFmtId="164" fontId="8" fillId="0" borderId="2" xfId="0" applyNumberFormat="1" applyFont="1" applyFill="1" applyBorder="1" applyAlignment="1" applyProtection="1">
      <alignment vertical="center" wrapText="1"/>
    </xf>
    <xf numFmtId="164" fontId="8" fillId="0" borderId="7" xfId="0" applyNumberFormat="1" applyFont="1" applyFill="1" applyBorder="1" applyAlignment="1" applyProtection="1">
      <alignment vertical="center" wrapText="1"/>
    </xf>
    <xf numFmtId="3" fontId="8" fillId="0" borderId="1" xfId="0" applyNumberFormat="1" applyFont="1" applyFill="1" applyBorder="1" applyAlignment="1" applyProtection="1">
      <alignment vertical="center" wrapText="1"/>
      <protection locked="0"/>
    </xf>
    <xf numFmtId="0" fontId="11" fillId="19" borderId="12" xfId="0" applyFont="1" applyFill="1" applyBorder="1" applyAlignment="1" applyProtection="1">
      <alignment horizontal="left" vertical="center" wrapText="1"/>
    </xf>
    <xf numFmtId="0" fontId="11" fillId="19" borderId="1" xfId="0" applyFont="1" applyFill="1" applyBorder="1" applyAlignment="1" applyProtection="1">
      <alignment horizontal="left" vertical="center" wrapText="1"/>
    </xf>
    <xf numFmtId="49" fontId="8" fillId="0" borderId="1" xfId="0" applyNumberFormat="1" applyFont="1" applyFill="1" applyBorder="1" applyAlignment="1" applyProtection="1">
      <alignment horizontal="left" vertical="center" wrapText="1"/>
    </xf>
    <xf numFmtId="0" fontId="8" fillId="0" borderId="0" xfId="0" applyFont="1"/>
    <xf numFmtId="0" fontId="8" fillId="16" borderId="0" xfId="0" applyFont="1" applyFill="1" applyAlignment="1" applyProtection="1">
      <alignment vertical="center"/>
    </xf>
    <xf numFmtId="165" fontId="8" fillId="0" borderId="0" xfId="0" applyNumberFormat="1" applyFont="1"/>
    <xf numFmtId="165" fontId="8" fillId="0" borderId="0" xfId="0" applyNumberFormat="1" applyFont="1" applyAlignment="1">
      <alignment horizontal="right"/>
    </xf>
    <xf numFmtId="165" fontId="8" fillId="0" borderId="0" xfId="0" applyNumberFormat="1" applyFont="1" applyAlignment="1"/>
    <xf numFmtId="0" fontId="7" fillId="17" borderId="12" xfId="0" applyFont="1" applyFill="1" applyBorder="1" applyAlignment="1" applyProtection="1">
      <alignment vertical="center" wrapText="1"/>
    </xf>
    <xf numFmtId="0" fontId="7" fillId="17" borderId="10" xfId="0" applyFont="1" applyFill="1" applyBorder="1" applyAlignment="1" applyProtection="1">
      <alignment vertical="center" wrapText="1"/>
    </xf>
    <xf numFmtId="0" fontId="7" fillId="17" borderId="11" xfId="0" applyFont="1" applyFill="1" applyBorder="1" applyAlignment="1" applyProtection="1">
      <alignment vertical="center" wrapText="1"/>
    </xf>
    <xf numFmtId="0" fontId="12" fillId="19" borderId="12" xfId="0" applyFont="1" applyFill="1" applyBorder="1" applyAlignment="1" applyProtection="1">
      <alignment vertical="center" wrapText="1"/>
    </xf>
    <xf numFmtId="0" fontId="8" fillId="0" borderId="0" xfId="0" applyFont="1" applyFill="1" applyBorder="1" applyAlignment="1" applyProtection="1">
      <alignment vertical="center" wrapText="1"/>
    </xf>
    <xf numFmtId="49" fontId="8" fillId="0" borderId="12" xfId="0" applyNumberFormat="1" applyFont="1" applyFill="1" applyBorder="1" applyAlignment="1" applyProtection="1">
      <alignment horizontal="left" vertical="center" wrapText="1"/>
      <protection locked="0"/>
    </xf>
    <xf numFmtId="0" fontId="8" fillId="0" borderId="0" xfId="0" applyFont="1" applyAlignment="1" applyProtection="1">
      <alignment vertical="center"/>
      <protection locked="0"/>
    </xf>
    <xf numFmtId="0" fontId="8" fillId="0" borderId="2" xfId="0" applyFont="1" applyBorder="1" applyAlignment="1" applyProtection="1">
      <alignment vertical="center" wrapText="1"/>
      <protection locked="0"/>
    </xf>
    <xf numFmtId="0" fontId="8" fillId="0" borderId="2" xfId="0" applyFont="1" applyBorder="1" applyAlignment="1" applyProtection="1">
      <alignment vertical="center"/>
      <protection locked="0"/>
    </xf>
    <xf numFmtId="49" fontId="8" fillId="0" borderId="12" xfId="0" applyNumberFormat="1" applyFont="1" applyFill="1" applyBorder="1" applyAlignment="1" applyProtection="1">
      <alignment horizontal="left" vertical="center" wrapText="1"/>
      <protection locked="0"/>
    </xf>
    <xf numFmtId="0" fontId="8" fillId="0" borderId="0" xfId="0" applyFont="1" applyFill="1" applyBorder="1" applyAlignment="1" applyProtection="1">
      <alignment vertical="center" wrapText="1"/>
    </xf>
    <xf numFmtId="0" fontId="25" fillId="16" borderId="0" xfId="0" applyFont="1" applyFill="1" applyAlignment="1" applyProtection="1">
      <alignment vertical="center" wrapText="1"/>
    </xf>
    <xf numFmtId="44" fontId="8" fillId="0" borderId="0" xfId="22" applyFont="1"/>
    <xf numFmtId="165" fontId="8" fillId="0" borderId="1" xfId="0" applyNumberFormat="1" applyFont="1" applyFill="1" applyBorder="1" applyAlignment="1" applyProtection="1">
      <alignment horizontal="right" vertical="center" wrapText="1"/>
      <protection locked="0"/>
    </xf>
    <xf numFmtId="165" fontId="8" fillId="0" borderId="1" xfId="22" applyNumberFormat="1" applyFont="1" applyFill="1" applyBorder="1" applyAlignment="1" applyProtection="1">
      <alignment vertical="center" wrapText="1"/>
      <protection locked="0"/>
    </xf>
    <xf numFmtId="0" fontId="18" fillId="16" borderId="0" xfId="23" applyFont="1" applyFill="1" applyAlignment="1" applyProtection="1">
      <alignment vertical="center"/>
    </xf>
    <xf numFmtId="0" fontId="18" fillId="16" borderId="0" xfId="0" applyFont="1" applyFill="1" applyAlignment="1" applyProtection="1">
      <alignment vertical="center"/>
    </xf>
    <xf numFmtId="0" fontId="26" fillId="16" borderId="0" xfId="0" applyFont="1" applyFill="1" applyAlignment="1" applyProtection="1">
      <alignment vertical="center" wrapText="1"/>
    </xf>
    <xf numFmtId="0" fontId="26" fillId="16" borderId="0" xfId="0" applyFont="1" applyFill="1" applyAlignment="1" applyProtection="1">
      <alignment vertical="center"/>
    </xf>
    <xf numFmtId="0" fontId="8" fillId="16" borderId="0" xfId="26" applyFont="1" applyFill="1" applyAlignment="1">
      <alignment vertical="center" wrapText="1"/>
    </xf>
    <xf numFmtId="0" fontId="8" fillId="16" borderId="0" xfId="26" applyFont="1" applyFill="1" applyAlignment="1">
      <alignment horizontal="left" vertical="center" wrapText="1"/>
    </xf>
    <xf numFmtId="0" fontId="8" fillId="0" borderId="3" xfId="26" applyFont="1" applyBorder="1" applyAlignment="1">
      <alignment vertical="center" wrapText="1"/>
    </xf>
    <xf numFmtId="0" fontId="8" fillId="0" borderId="2" xfId="26" applyFont="1" applyBorder="1" applyAlignment="1">
      <alignment vertical="center" wrapText="1"/>
    </xf>
    <xf numFmtId="0" fontId="8" fillId="0" borderId="2" xfId="26" applyFont="1" applyBorder="1" applyAlignment="1">
      <alignment horizontal="left" vertical="center" wrapText="1"/>
    </xf>
    <xf numFmtId="0" fontId="8" fillId="0" borderId="4" xfId="26" applyFont="1" applyBorder="1" applyAlignment="1">
      <alignment vertical="center" wrapText="1"/>
    </xf>
    <xf numFmtId="0" fontId="8" fillId="0" borderId="5" xfId="26" applyFont="1" applyBorder="1" applyAlignment="1">
      <alignment vertical="center" wrapText="1"/>
    </xf>
    <xf numFmtId="0" fontId="8" fillId="0" borderId="6" xfId="26" applyFont="1" applyBorder="1" applyAlignment="1">
      <alignment vertical="center" wrapText="1"/>
    </xf>
    <xf numFmtId="0" fontId="8" fillId="0" borderId="0" xfId="26" applyFont="1" applyAlignment="1">
      <alignment vertical="center" wrapText="1"/>
    </xf>
    <xf numFmtId="0" fontId="8" fillId="0" borderId="0" xfId="26" applyFont="1" applyAlignment="1">
      <alignment horizontal="left" vertical="center" wrapText="1"/>
    </xf>
    <xf numFmtId="0" fontId="11" fillId="19" borderId="1" xfId="26" applyFont="1" applyFill="1" applyBorder="1" applyAlignment="1">
      <alignment vertical="center" wrapText="1"/>
    </xf>
    <xf numFmtId="0" fontId="18" fillId="16" borderId="0" xfId="23" applyFont="1" applyFill="1" applyAlignment="1">
      <alignment vertical="center"/>
    </xf>
    <xf numFmtId="0" fontId="18" fillId="16" borderId="0" xfId="26" applyFont="1" applyFill="1" applyAlignment="1">
      <alignment vertical="center" wrapText="1"/>
    </xf>
    <xf numFmtId="0" fontId="7" fillId="17" borderId="12" xfId="26" applyFont="1" applyFill="1" applyBorder="1" applyAlignment="1">
      <alignment vertical="center" wrapText="1"/>
    </xf>
    <xf numFmtId="0" fontId="7" fillId="17" borderId="1" xfId="26" applyFont="1" applyFill="1" applyBorder="1" applyAlignment="1">
      <alignment horizontal="right" vertical="center" wrapText="1"/>
    </xf>
    <xf numFmtId="0" fontId="27" fillId="17" borderId="1" xfId="26" applyFont="1" applyFill="1" applyBorder="1" applyAlignment="1">
      <alignment horizontal="right" vertical="center" wrapText="1"/>
    </xf>
    <xf numFmtId="0" fontId="27" fillId="0" borderId="16" xfId="26" applyFont="1" applyBorder="1" applyAlignment="1">
      <alignment horizontal="right" vertical="center" wrapText="1"/>
    </xf>
    <xf numFmtId="0" fontId="7" fillId="17" borderId="12" xfId="26" applyFont="1" applyFill="1" applyBorder="1" applyAlignment="1">
      <alignment horizontal="right" vertical="center" wrapText="1"/>
    </xf>
    <xf numFmtId="0" fontId="7" fillId="17" borderId="1" xfId="26" applyFont="1" applyFill="1" applyBorder="1" applyAlignment="1">
      <alignment horizontal="left" vertical="center" wrapText="1"/>
    </xf>
    <xf numFmtId="0" fontId="12" fillId="19" borderId="12" xfId="26" applyFont="1" applyFill="1" applyBorder="1" applyAlignment="1">
      <alignment vertical="center" wrapText="1"/>
    </xf>
    <xf numFmtId="44" fontId="12" fillId="19" borderId="1" xfId="26" applyNumberFormat="1" applyFont="1" applyFill="1" applyBorder="1" applyAlignment="1">
      <alignment vertical="center" wrapText="1"/>
    </xf>
    <xf numFmtId="10" fontId="12" fillId="19" borderId="1" xfId="25" applyNumberFormat="1" applyFont="1" applyFill="1" applyBorder="1" applyAlignment="1" applyProtection="1">
      <alignment vertical="center" wrapText="1"/>
    </xf>
    <xf numFmtId="9" fontId="12" fillId="0" borderId="16" xfId="25" applyFont="1" applyFill="1" applyBorder="1" applyAlignment="1" applyProtection="1">
      <alignment vertical="center" wrapText="1"/>
    </xf>
    <xf numFmtId="0" fontId="8" fillId="0" borderId="1" xfId="26" applyFont="1" applyBorder="1" applyAlignment="1" applyProtection="1">
      <alignment horizontal="left" vertical="center" wrapText="1"/>
      <protection locked="0"/>
    </xf>
    <xf numFmtId="0" fontId="11" fillId="19" borderId="12" xfId="26" applyFont="1" applyFill="1" applyBorder="1" applyAlignment="1">
      <alignment horizontal="left" vertical="center" wrapText="1" indent="1"/>
    </xf>
    <xf numFmtId="44" fontId="11" fillId="19" borderId="1" xfId="26" applyNumberFormat="1" applyFont="1" applyFill="1" applyBorder="1" applyAlignment="1">
      <alignment vertical="center" wrapText="1"/>
    </xf>
    <xf numFmtId="10" fontId="11" fillId="19" borderId="1" xfId="25" applyNumberFormat="1" applyFont="1" applyFill="1" applyBorder="1" applyAlignment="1" applyProtection="1">
      <alignment vertical="center" wrapText="1"/>
    </xf>
    <xf numFmtId="9" fontId="11" fillId="0" borderId="16" xfId="25" applyFont="1" applyFill="1" applyBorder="1" applyAlignment="1" applyProtection="1">
      <alignment vertical="center" wrapText="1"/>
    </xf>
    <xf numFmtId="0" fontId="13" fillId="19" borderId="12" xfId="26" applyFont="1" applyFill="1" applyBorder="1" applyAlignment="1">
      <alignment horizontal="left" vertical="center" wrapText="1" indent="3"/>
    </xf>
    <xf numFmtId="44" fontId="13" fillId="0" borderId="1" xfId="26" applyNumberFormat="1" applyFont="1" applyBorder="1" applyAlignment="1" applyProtection="1">
      <alignment vertical="center" wrapText="1"/>
      <protection locked="0"/>
    </xf>
    <xf numFmtId="10" fontId="13" fillId="19" borderId="1" xfId="25" applyNumberFormat="1" applyFont="1" applyFill="1" applyBorder="1" applyAlignment="1" applyProtection="1">
      <alignment vertical="center" wrapText="1"/>
    </xf>
    <xf numFmtId="9" fontId="13" fillId="0" borderId="16" xfId="25" applyFont="1" applyFill="1" applyBorder="1" applyAlignment="1" applyProtection="1">
      <alignment vertical="center" wrapText="1"/>
    </xf>
    <xf numFmtId="44" fontId="13" fillId="19" borderId="1" xfId="26" applyNumberFormat="1" applyFont="1" applyFill="1" applyBorder="1" applyAlignment="1">
      <alignment vertical="center" wrapText="1"/>
    </xf>
    <xf numFmtId="44" fontId="11" fillId="0" borderId="1" xfId="26" applyNumberFormat="1" applyFont="1" applyBorder="1" applyAlignment="1" applyProtection="1">
      <alignment vertical="center" wrapText="1"/>
      <protection locked="0"/>
    </xf>
    <xf numFmtId="44" fontId="12" fillId="0" borderId="1" xfId="26" applyNumberFormat="1" applyFont="1" applyBorder="1" applyAlignment="1" applyProtection="1">
      <alignment vertical="center" wrapText="1"/>
      <protection locked="0"/>
    </xf>
    <xf numFmtId="0" fontId="15" fillId="19" borderId="12" xfId="26" applyFont="1" applyFill="1" applyBorder="1" applyAlignment="1">
      <alignment vertical="center" wrapText="1"/>
    </xf>
    <xf numFmtId="44" fontId="15" fillId="19" borderId="1" xfId="26" applyNumberFormat="1" applyFont="1" applyFill="1" applyBorder="1" applyAlignment="1">
      <alignment vertical="center" wrapText="1"/>
    </xf>
    <xf numFmtId="10" fontId="15" fillId="19" borderId="1" xfId="25" applyNumberFormat="1" applyFont="1" applyFill="1" applyBorder="1" applyAlignment="1" applyProtection="1">
      <alignment vertical="center" wrapText="1"/>
    </xf>
    <xf numFmtId="9" fontId="15" fillId="0" borderId="16" xfId="25" applyFont="1" applyFill="1" applyBorder="1" applyAlignment="1" applyProtection="1">
      <alignment vertical="center" wrapText="1"/>
    </xf>
    <xf numFmtId="0" fontId="16" fillId="0" borderId="7" xfId="26" applyFont="1" applyBorder="1" applyAlignment="1">
      <alignment vertical="center"/>
    </xf>
    <xf numFmtId="0" fontId="8" fillId="0" borderId="7" xfId="26" applyFont="1" applyBorder="1" applyAlignment="1">
      <alignment vertical="center" wrapText="1"/>
    </xf>
    <xf numFmtId="0" fontId="8" fillId="19" borderId="1" xfId="26" applyFont="1" applyFill="1" applyBorder="1" applyAlignment="1">
      <alignment vertical="center" wrapText="1"/>
    </xf>
    <xf numFmtId="10" fontId="8" fillId="19" borderId="1" xfId="25" applyNumberFormat="1" applyFont="1" applyFill="1" applyBorder="1" applyAlignment="1" applyProtection="1">
      <alignment vertical="center" wrapText="1"/>
    </xf>
    <xf numFmtId="9" fontId="15" fillId="0" borderId="0" xfId="25" applyFont="1" applyFill="1" applyBorder="1" applyAlignment="1" applyProtection="1">
      <alignment vertical="center" wrapText="1"/>
    </xf>
    <xf numFmtId="44" fontId="15" fillId="0" borderId="0" xfId="26" applyNumberFormat="1" applyFont="1" applyAlignment="1">
      <alignment vertical="center" wrapText="1"/>
    </xf>
    <xf numFmtId="0" fontId="8" fillId="19" borderId="12" xfId="26" applyFont="1" applyFill="1" applyBorder="1" applyAlignment="1">
      <alignment vertical="center" wrapText="1"/>
    </xf>
    <xf numFmtId="44" fontId="8" fillId="0" borderId="1" xfId="26" applyNumberFormat="1" applyFont="1" applyBorder="1" applyAlignment="1" applyProtection="1">
      <alignment vertical="center" wrapText="1"/>
      <protection locked="0"/>
    </xf>
    <xf numFmtId="44" fontId="8" fillId="19" borderId="1" xfId="26" applyNumberFormat="1" applyFont="1" applyFill="1" applyBorder="1" applyAlignment="1">
      <alignment vertical="center" wrapText="1"/>
    </xf>
    <xf numFmtId="44" fontId="8" fillId="19" borderId="1" xfId="27" applyFont="1" applyFill="1" applyBorder="1" applyAlignment="1" applyProtection="1">
      <alignment vertical="center" wrapText="1"/>
    </xf>
    <xf numFmtId="0" fontId="8" fillId="0" borderId="1" xfId="26" applyFont="1" applyBorder="1" applyAlignment="1" applyProtection="1">
      <alignment vertical="center" wrapText="1"/>
      <protection locked="0"/>
    </xf>
    <xf numFmtId="0" fontId="8" fillId="0" borderId="8" xfId="26" applyFont="1" applyBorder="1" applyAlignment="1">
      <alignment vertical="center" wrapText="1"/>
    </xf>
    <xf numFmtId="0" fontId="11" fillId="0" borderId="7" xfId="26" applyFont="1" applyBorder="1" applyAlignment="1">
      <alignment vertical="center"/>
    </xf>
    <xf numFmtId="0" fontId="8" fillId="0" borderId="7" xfId="26" applyFont="1" applyBorder="1" applyAlignment="1">
      <alignment horizontal="left" vertical="center" wrapText="1"/>
    </xf>
    <xf numFmtId="0" fontId="8" fillId="0" borderId="9" xfId="26" applyFont="1" applyBorder="1" applyAlignment="1">
      <alignment vertical="center" wrapText="1"/>
    </xf>
    <xf numFmtId="0" fontId="18" fillId="16" borderId="0" xfId="26" applyFont="1" applyFill="1" applyAlignment="1">
      <alignment vertical="center"/>
    </xf>
    <xf numFmtId="0" fontId="8" fillId="0" borderId="12" xfId="26" applyFont="1" applyBorder="1" applyAlignment="1" applyProtection="1">
      <alignment horizontal="left" vertical="center" wrapText="1"/>
      <protection locked="0"/>
    </xf>
    <xf numFmtId="0" fontId="8" fillId="0" borderId="10" xfId="26" applyFont="1" applyBorder="1" applyAlignment="1" applyProtection="1">
      <alignment horizontal="left" vertical="center" wrapText="1"/>
      <protection locked="0"/>
    </xf>
    <xf numFmtId="0" fontId="8" fillId="0" borderId="11" xfId="26" applyFont="1" applyBorder="1" applyAlignment="1" applyProtection="1">
      <alignment horizontal="left" vertical="center" wrapText="1"/>
      <protection locked="0"/>
    </xf>
    <xf numFmtId="0" fontId="8" fillId="0" borderId="0" xfId="26" applyFont="1" applyAlignment="1">
      <alignment horizontal="center" vertical="center" wrapText="1"/>
    </xf>
    <xf numFmtId="0" fontId="7" fillId="17" borderId="5" xfId="26" applyFont="1" applyFill="1" applyBorder="1" applyAlignment="1">
      <alignment vertical="center" wrapText="1"/>
    </xf>
    <xf numFmtId="0" fontId="7" fillId="17" borderId="0" xfId="26" applyFont="1" applyFill="1" applyAlignment="1">
      <alignment vertical="center" wrapText="1"/>
    </xf>
    <xf numFmtId="0" fontId="7" fillId="17" borderId="6" xfId="26" applyFont="1" applyFill="1" applyBorder="1" applyAlignment="1">
      <alignment vertical="center" wrapText="1"/>
    </xf>
    <xf numFmtId="0" fontId="8" fillId="0" borderId="1" xfId="26" applyFont="1" applyBorder="1" applyAlignment="1" applyProtection="1">
      <alignment horizontal="left" vertical="center" wrapText="1"/>
      <protection locked="0"/>
    </xf>
    <xf numFmtId="0" fontId="8" fillId="16" borderId="0" xfId="26" applyFont="1" applyFill="1" applyAlignment="1">
      <alignment horizontal="center" vertical="center" wrapText="1"/>
    </xf>
    <xf numFmtId="0" fontId="8" fillId="0" borderId="0" xfId="26" applyFont="1" applyAlignment="1">
      <alignment vertical="center" wrapText="1"/>
    </xf>
    <xf numFmtId="14" fontId="8" fillId="0" borderId="1" xfId="26" applyNumberFormat="1" applyFont="1" applyBorder="1" applyAlignment="1" applyProtection="1">
      <alignment horizontal="left" vertical="center" wrapText="1"/>
      <protection locked="0"/>
    </xf>
    <xf numFmtId="1" fontId="8" fillId="19" borderId="1" xfId="26" applyNumberFormat="1" applyFont="1" applyFill="1" applyBorder="1" applyAlignment="1">
      <alignment horizontal="left" vertical="center" wrapText="1"/>
    </xf>
    <xf numFmtId="0" fontId="11" fillId="16" borderId="0" xfId="26" applyFont="1" applyFill="1" applyAlignment="1">
      <alignment horizontal="center" vertical="center" wrapText="1"/>
    </xf>
    <xf numFmtId="0" fontId="8" fillId="19" borderId="12" xfId="0" applyFont="1" applyFill="1" applyBorder="1" applyAlignment="1" applyProtection="1">
      <alignment vertical="center" wrapText="1"/>
    </xf>
    <xf numFmtId="0" fontId="8" fillId="19" borderId="10" xfId="0" applyFont="1" applyFill="1" applyBorder="1" applyAlignment="1" applyProtection="1">
      <alignment vertical="center" wrapText="1"/>
    </xf>
    <xf numFmtId="0" fontId="8" fillId="19" borderId="11" xfId="0" applyFont="1" applyFill="1" applyBorder="1" applyAlignment="1" applyProtection="1">
      <alignment vertical="center" wrapText="1"/>
    </xf>
    <xf numFmtId="14" fontId="8" fillId="19" borderId="12" xfId="0" applyNumberFormat="1" applyFont="1" applyFill="1" applyBorder="1" applyAlignment="1" applyProtection="1">
      <alignment horizontal="left" vertical="center" wrapText="1"/>
    </xf>
    <xf numFmtId="14" fontId="8" fillId="19" borderId="10" xfId="0" applyNumberFormat="1" applyFont="1" applyFill="1" applyBorder="1" applyAlignment="1" applyProtection="1">
      <alignment horizontal="left" vertical="center" wrapText="1"/>
    </xf>
    <xf numFmtId="14" fontId="8" fillId="19" borderId="11" xfId="0" applyNumberFormat="1" applyFont="1" applyFill="1" applyBorder="1" applyAlignment="1" applyProtection="1">
      <alignment horizontal="left" vertical="center" wrapText="1"/>
    </xf>
    <xf numFmtId="0" fontId="13" fillId="19" borderId="12" xfId="0" applyFont="1" applyFill="1" applyBorder="1" applyAlignment="1" applyProtection="1">
      <alignment horizontal="left" vertical="center" wrapText="1" indent="3"/>
    </xf>
    <xf numFmtId="0" fontId="13" fillId="19" borderId="10" xfId="0" applyFont="1" applyFill="1" applyBorder="1" applyAlignment="1" applyProtection="1">
      <alignment horizontal="left" vertical="center" wrapText="1" indent="3"/>
    </xf>
    <xf numFmtId="0" fontId="13" fillId="19" borderId="11" xfId="0" applyFont="1" applyFill="1" applyBorder="1" applyAlignment="1" applyProtection="1">
      <alignment horizontal="left" vertical="center" wrapText="1" indent="3"/>
    </xf>
    <xf numFmtId="0" fontId="8" fillId="19" borderId="12" xfId="0" applyFont="1" applyFill="1" applyBorder="1" applyAlignment="1" applyProtection="1">
      <alignment horizontal="left" vertical="center" wrapText="1"/>
    </xf>
    <xf numFmtId="0" fontId="8" fillId="19" borderId="10" xfId="0" applyFont="1" applyFill="1" applyBorder="1" applyAlignment="1" applyProtection="1">
      <alignment horizontal="left" vertical="center" wrapText="1"/>
    </xf>
    <xf numFmtId="0" fontId="8" fillId="19" borderId="11" xfId="0" applyFont="1" applyFill="1" applyBorder="1" applyAlignment="1" applyProtection="1">
      <alignment horizontal="left" vertical="center" wrapText="1"/>
    </xf>
    <xf numFmtId="0" fontId="11" fillId="19" borderId="12" xfId="0" applyFont="1" applyFill="1" applyBorder="1" applyAlignment="1" applyProtection="1">
      <alignment horizontal="left" vertical="center" wrapText="1" indent="1"/>
    </xf>
    <xf numFmtId="0" fontId="11" fillId="19" borderId="10" xfId="0" applyFont="1" applyFill="1" applyBorder="1" applyAlignment="1" applyProtection="1">
      <alignment horizontal="left" vertical="center" wrapText="1" indent="1"/>
    </xf>
    <xf numFmtId="0" fontId="11" fillId="19" borderId="11" xfId="0" applyFont="1" applyFill="1" applyBorder="1" applyAlignment="1" applyProtection="1">
      <alignment horizontal="left" vertical="center" wrapText="1" indent="1"/>
    </xf>
    <xf numFmtId="0" fontId="15" fillId="19" borderId="12" xfId="0" applyFont="1" applyFill="1" applyBorder="1" applyAlignment="1" applyProtection="1">
      <alignment vertical="center" wrapText="1"/>
    </xf>
    <xf numFmtId="0" fontId="15" fillId="19" borderId="10" xfId="0" applyFont="1" applyFill="1" applyBorder="1" applyAlignment="1" applyProtection="1">
      <alignment vertical="center" wrapText="1"/>
    </xf>
    <xf numFmtId="0" fontId="15" fillId="19" borderId="11" xfId="0" applyFont="1" applyFill="1" applyBorder="1" applyAlignment="1" applyProtection="1">
      <alignment vertical="center" wrapText="1"/>
    </xf>
    <xf numFmtId="0" fontId="8" fillId="0" borderId="0" xfId="0" applyFont="1" applyFill="1" applyBorder="1" applyAlignment="1" applyProtection="1">
      <alignment vertical="center" wrapText="1"/>
    </xf>
    <xf numFmtId="0" fontId="8" fillId="16" borderId="0" xfId="0" applyFont="1" applyFill="1" applyAlignment="1" applyProtection="1">
      <alignment horizontal="center" vertical="center" wrapText="1"/>
    </xf>
    <xf numFmtId="0" fontId="11" fillId="16" borderId="0" xfId="0" applyFont="1" applyFill="1" applyAlignment="1" applyProtection="1">
      <alignment horizontal="center" vertical="center" wrapText="1"/>
    </xf>
    <xf numFmtId="0" fontId="8" fillId="0" borderId="0" xfId="0" applyFont="1" applyFill="1" applyBorder="1" applyAlignment="1" applyProtection="1">
      <alignment horizontal="center" vertical="center" wrapText="1"/>
    </xf>
    <xf numFmtId="1" fontId="8" fillId="19" borderId="1" xfId="0" applyNumberFormat="1" applyFont="1" applyFill="1" applyBorder="1" applyAlignment="1" applyProtection="1">
      <alignment horizontal="left" vertical="center" wrapText="1"/>
    </xf>
    <xf numFmtId="0" fontId="7" fillId="17" borderId="12" xfId="0" applyFont="1" applyFill="1" applyBorder="1" applyAlignment="1" applyProtection="1">
      <alignment vertical="center" wrapText="1"/>
    </xf>
    <xf numFmtId="0" fontId="7" fillId="17" borderId="10" xfId="0" applyFont="1" applyFill="1" applyBorder="1" applyAlignment="1" applyProtection="1">
      <alignment vertical="center" wrapText="1"/>
    </xf>
    <xf numFmtId="0" fontId="7" fillId="17" borderId="11" xfId="0" applyFont="1" applyFill="1" applyBorder="1" applyAlignment="1" applyProtection="1">
      <alignment vertical="center" wrapText="1"/>
    </xf>
    <xf numFmtId="0" fontId="12" fillId="19" borderId="12" xfId="0" applyFont="1" applyFill="1" applyBorder="1" applyAlignment="1" applyProtection="1">
      <alignment vertical="center" wrapText="1"/>
    </xf>
    <xf numFmtId="0" fontId="12" fillId="19" borderId="10" xfId="0" applyFont="1" applyFill="1" applyBorder="1" applyAlignment="1" applyProtection="1">
      <alignment vertical="center" wrapText="1"/>
    </xf>
    <xf numFmtId="0" fontId="12" fillId="19" borderId="11" xfId="0" applyFont="1" applyFill="1" applyBorder="1" applyAlignment="1" applyProtection="1">
      <alignment vertical="center" wrapText="1"/>
    </xf>
    <xf numFmtId="0" fontId="7" fillId="17" borderId="12" xfId="0" applyFont="1" applyFill="1" applyBorder="1" applyAlignment="1" applyProtection="1">
      <alignment horizontal="left" vertical="center" wrapText="1"/>
    </xf>
    <xf numFmtId="0" fontId="7" fillId="17" borderId="10" xfId="0" applyFont="1" applyFill="1" applyBorder="1" applyAlignment="1" applyProtection="1">
      <alignment horizontal="left" vertical="center" wrapText="1"/>
    </xf>
    <xf numFmtId="49" fontId="8" fillId="0" borderId="12" xfId="0" applyNumberFormat="1" applyFont="1" applyFill="1" applyBorder="1" applyAlignment="1" applyProtection="1">
      <alignment horizontal="left" vertical="center" wrapText="1"/>
      <protection locked="0"/>
    </xf>
    <xf numFmtId="49" fontId="8" fillId="0" borderId="11" xfId="0" applyNumberFormat="1" applyFont="1" applyFill="1" applyBorder="1" applyAlignment="1" applyProtection="1">
      <alignment horizontal="left" vertical="center" wrapText="1"/>
      <protection locked="0"/>
    </xf>
    <xf numFmtId="0" fontId="7" fillId="17" borderId="14" xfId="0" applyFont="1" applyFill="1" applyBorder="1" applyAlignment="1" applyProtection="1">
      <alignment vertical="center"/>
    </xf>
    <xf numFmtId="0" fontId="7" fillId="17" borderId="15" xfId="0" applyFont="1" applyFill="1" applyBorder="1" applyAlignment="1" applyProtection="1">
      <alignment vertical="center"/>
    </xf>
    <xf numFmtId="0" fontId="7" fillId="17" borderId="12" xfId="0" applyFont="1" applyFill="1" applyBorder="1" applyAlignment="1" applyProtection="1">
      <alignment vertical="center"/>
    </xf>
    <xf numFmtId="0" fontId="7" fillId="17" borderId="11" xfId="0" applyFont="1" applyFill="1" applyBorder="1" applyAlignment="1" applyProtection="1">
      <alignment vertical="center"/>
    </xf>
    <xf numFmtId="49" fontId="8" fillId="19" borderId="12" xfId="0" applyNumberFormat="1" applyFont="1" applyFill="1" applyBorder="1" applyAlignment="1" applyProtection="1">
      <alignment horizontal="left" vertical="center" wrapText="1"/>
    </xf>
    <xf numFmtId="49" fontId="8" fillId="19" borderId="11" xfId="0" applyNumberFormat="1" applyFont="1" applyFill="1" applyBorder="1" applyAlignment="1" applyProtection="1">
      <alignment horizontal="left" vertical="center" wrapText="1"/>
    </xf>
    <xf numFmtId="0" fontId="8" fillId="0" borderId="0" xfId="0" applyFont="1" applyFill="1" applyBorder="1" applyAlignment="1" applyProtection="1">
      <alignment horizontal="left" vertical="center" wrapText="1"/>
    </xf>
    <xf numFmtId="0" fontId="22" fillId="17" borderId="12" xfId="0" applyFont="1" applyFill="1" applyBorder="1" applyAlignment="1" applyProtection="1">
      <alignment horizontal="left" vertical="center"/>
    </xf>
    <xf numFmtId="0" fontId="22" fillId="17" borderId="10" xfId="0" applyFont="1" applyFill="1" applyBorder="1" applyAlignment="1" applyProtection="1">
      <alignment horizontal="left" vertical="center"/>
    </xf>
    <xf numFmtId="0" fontId="11" fillId="19" borderId="12" xfId="0" applyFont="1" applyFill="1" applyBorder="1" applyAlignment="1" applyProtection="1">
      <alignment vertical="center" wrapText="1"/>
    </xf>
    <xf numFmtId="0" fontId="11" fillId="19" borderId="10" xfId="0" applyFont="1" applyFill="1" applyBorder="1" applyAlignment="1" applyProtection="1">
      <alignment vertical="center" wrapText="1"/>
    </xf>
    <xf numFmtId="0" fontId="11" fillId="19" borderId="11" xfId="0" applyFont="1" applyFill="1" applyBorder="1" applyAlignment="1" applyProtection="1">
      <alignment vertical="center" wrapText="1"/>
    </xf>
    <xf numFmtId="49" fontId="8" fillId="0" borderId="10" xfId="0" applyNumberFormat="1" applyFont="1" applyFill="1" applyBorder="1" applyAlignment="1" applyProtection="1">
      <alignment horizontal="left" vertical="center" wrapText="1"/>
      <protection locked="0"/>
    </xf>
    <xf numFmtId="0" fontId="22" fillId="17" borderId="12" xfId="0" applyFont="1" applyFill="1" applyBorder="1" applyAlignment="1" applyProtection="1">
      <alignment horizontal="left" vertical="center" wrapText="1"/>
    </xf>
    <xf numFmtId="0" fontId="22" fillId="17" borderId="10" xfId="0" applyFont="1" applyFill="1" applyBorder="1" applyAlignment="1" applyProtection="1">
      <alignment horizontal="left" vertical="center" wrapText="1"/>
    </xf>
    <xf numFmtId="0" fontId="8" fillId="0" borderId="12" xfId="0" applyFont="1" applyFill="1" applyBorder="1" applyAlignment="1" applyProtection="1">
      <alignment horizontal="left" vertical="center" wrapText="1" indent="2"/>
      <protection locked="0"/>
    </xf>
    <xf numFmtId="0" fontId="8" fillId="0" borderId="10" xfId="0" applyFont="1" applyFill="1" applyBorder="1" applyAlignment="1" applyProtection="1">
      <alignment horizontal="left" vertical="center" wrapText="1" indent="2"/>
      <protection locked="0"/>
    </xf>
    <xf numFmtId="0" fontId="8" fillId="0" borderId="11" xfId="0" applyFont="1" applyFill="1" applyBorder="1" applyAlignment="1" applyProtection="1">
      <alignment horizontal="left" vertical="center" wrapText="1" indent="2"/>
      <protection locked="0"/>
    </xf>
    <xf numFmtId="0" fontId="8" fillId="0" borderId="12" xfId="0" applyFont="1" applyBorder="1" applyAlignment="1" applyProtection="1">
      <alignment horizontal="left" vertical="center" wrapText="1" indent="2"/>
      <protection locked="0"/>
    </xf>
    <xf numFmtId="0" fontId="8" fillId="0" borderId="10" xfId="0" applyFont="1" applyBorder="1" applyAlignment="1" applyProtection="1">
      <alignment horizontal="left" vertical="center" wrapText="1" indent="2"/>
      <protection locked="0"/>
    </xf>
    <xf numFmtId="0" fontId="8" fillId="0" borderId="11" xfId="0" applyFont="1" applyBorder="1" applyAlignment="1" applyProtection="1">
      <alignment horizontal="left" vertical="center" wrapText="1" indent="2"/>
      <protection locked="0"/>
    </xf>
  </cellXfs>
  <cellStyles count="28">
    <cellStyle name="20% - Akzent1" xfId="1" xr:uid="{00000000-0005-0000-0000-000000000000}"/>
    <cellStyle name="20% - Akzent2" xfId="2" xr:uid="{00000000-0005-0000-0000-000001000000}"/>
    <cellStyle name="20% - Akzent3" xfId="3" xr:uid="{00000000-0005-0000-0000-000002000000}"/>
    <cellStyle name="20% - Akzent4" xfId="4" xr:uid="{00000000-0005-0000-0000-000003000000}"/>
    <cellStyle name="20% - Akzent5" xfId="5" xr:uid="{00000000-0005-0000-0000-000004000000}"/>
    <cellStyle name="20% - Akzent6" xfId="6" xr:uid="{00000000-0005-0000-0000-000005000000}"/>
    <cellStyle name="40% - Akzent1" xfId="7" xr:uid="{00000000-0005-0000-0000-000006000000}"/>
    <cellStyle name="40% - Akzent2" xfId="8" xr:uid="{00000000-0005-0000-0000-000007000000}"/>
    <cellStyle name="40% - Akzent3" xfId="9" xr:uid="{00000000-0005-0000-0000-000008000000}"/>
    <cellStyle name="40% - Akzent4" xfId="10" xr:uid="{00000000-0005-0000-0000-000009000000}"/>
    <cellStyle name="40% - Akzent5" xfId="11" xr:uid="{00000000-0005-0000-0000-00000A000000}"/>
    <cellStyle name="40% - Akzent6" xfId="12" xr:uid="{00000000-0005-0000-0000-00000B000000}"/>
    <cellStyle name="60% - Akzent1" xfId="13" xr:uid="{00000000-0005-0000-0000-00000C000000}"/>
    <cellStyle name="60% - Akzent2" xfId="14" xr:uid="{00000000-0005-0000-0000-00000D000000}"/>
    <cellStyle name="60% - Akzent3" xfId="15" xr:uid="{00000000-0005-0000-0000-00000E000000}"/>
    <cellStyle name="60% - Akzent4" xfId="16" xr:uid="{00000000-0005-0000-0000-00000F000000}"/>
    <cellStyle name="60% - Akzent5" xfId="17" xr:uid="{00000000-0005-0000-0000-000010000000}"/>
    <cellStyle name="60% - Akzent6" xfId="18" xr:uid="{00000000-0005-0000-0000-000011000000}"/>
    <cellStyle name="Euro" xfId="19" xr:uid="{00000000-0005-0000-0000-000012000000}"/>
    <cellStyle name="Euro 2" xfId="24" xr:uid="{00000000-0005-0000-0000-000013000000}"/>
    <cellStyle name="Prozent" xfId="20" builtinId="5"/>
    <cellStyle name="Prozent 2" xfId="25" xr:uid="{00000000-0005-0000-0000-000015000000}"/>
    <cellStyle name="Standard" xfId="0" builtinId="0"/>
    <cellStyle name="Standard 2" xfId="21" xr:uid="{00000000-0005-0000-0000-000017000000}"/>
    <cellStyle name="Standard 2 2" xfId="26" xr:uid="{00000000-0005-0000-0000-000018000000}"/>
    <cellStyle name="Standard 3" xfId="23" xr:uid="{00000000-0005-0000-0000-000019000000}"/>
    <cellStyle name="Währung" xfId="22" builtinId="4"/>
    <cellStyle name="Währung 2" xfId="27" xr:uid="{00000000-0005-0000-0000-00001B000000}"/>
  </cellStyles>
  <dxfs count="14">
    <dxf>
      <font>
        <strike val="0"/>
        <outline val="0"/>
        <shadow val="0"/>
        <u val="none"/>
        <vertAlign val="baseline"/>
        <sz val="10"/>
        <color auto="1"/>
        <name val="Calibri"/>
        <scheme val="minor"/>
      </font>
      <numFmt numFmtId="165" formatCode="_-[$€-C07]\ * #,##0.00_-;\-[$€-C07]\ * #,##0.00_-;_-[$€-C07]\ * &quot;-&quot;??_-;_-@_-"/>
      <alignment horizontal="right"/>
    </dxf>
    <dxf>
      <font>
        <strike val="0"/>
        <outline val="0"/>
        <shadow val="0"/>
        <u val="none"/>
        <vertAlign val="baseline"/>
        <sz val="10"/>
        <color auto="1"/>
        <name val="Calibri"/>
        <scheme val="minor"/>
      </font>
      <numFmt numFmtId="165" formatCode="_-[$€-C07]\ * #,##0.00_-;\-[$€-C07]\ * #,##0.00_-;_-[$€-C07]\ * &quot;-&quot;??_-;_-@_-"/>
    </dxf>
    <dxf>
      <font>
        <strike val="0"/>
        <outline val="0"/>
        <shadow val="0"/>
        <u val="none"/>
        <vertAlign val="baseline"/>
        <sz val="10"/>
        <color auto="1"/>
        <name val="Calibri"/>
        <scheme val="minor"/>
      </font>
    </dxf>
    <dxf>
      <font>
        <strike val="0"/>
        <outline val="0"/>
        <shadow val="0"/>
        <u val="none"/>
        <vertAlign val="baseline"/>
        <sz val="10"/>
        <color auto="1"/>
        <name val="Calibri"/>
        <scheme val="minor"/>
      </font>
    </dxf>
    <dxf>
      <font>
        <strike val="0"/>
        <outline val="0"/>
        <shadow val="0"/>
        <u val="none"/>
        <vertAlign val="baseline"/>
        <sz val="10"/>
        <color auto="1"/>
        <name val="Calibri"/>
        <scheme val="minor"/>
      </font>
    </dxf>
    <dxf>
      <font>
        <strike val="0"/>
        <outline val="0"/>
        <shadow val="0"/>
        <u val="none"/>
        <vertAlign val="baseline"/>
        <sz val="10"/>
        <color auto="1"/>
        <name val="Calibri"/>
        <scheme val="minor"/>
      </font>
    </dxf>
    <dxf>
      <font>
        <strike val="0"/>
        <outline val="0"/>
        <shadow val="0"/>
        <u val="none"/>
        <vertAlign val="baseline"/>
        <sz val="10"/>
        <color auto="1"/>
        <name val="Calibri"/>
        <scheme val="minor"/>
      </font>
    </dxf>
    <dxf>
      <font>
        <strike val="0"/>
        <outline val="0"/>
        <shadow val="0"/>
        <u val="none"/>
        <vertAlign val="baseline"/>
        <sz val="10"/>
        <color auto="1"/>
        <name val="Calibri"/>
        <scheme val="minor"/>
      </font>
    </dxf>
    <dxf>
      <font>
        <b/>
        <i val="0"/>
        <color theme="0"/>
      </font>
      <fill>
        <patternFill patternType="solid">
          <bgColor rgb="FFC00000"/>
        </patternFill>
      </fill>
    </dxf>
    <dxf>
      <font>
        <b/>
        <i val="0"/>
        <color theme="0"/>
      </font>
      <fill>
        <patternFill>
          <bgColor rgb="FFC00000"/>
        </patternFill>
      </fill>
    </dxf>
    <dxf>
      <font>
        <b/>
        <i val="0"/>
        <color theme="0"/>
      </font>
      <fill>
        <patternFill>
          <bgColor rgb="FFC00000"/>
        </patternFill>
      </fill>
    </dxf>
    <dxf>
      <font>
        <b/>
        <i val="0"/>
        <color theme="0"/>
      </font>
      <fill>
        <patternFill>
          <bgColor rgb="FFC00000"/>
        </patternFill>
      </fill>
    </dxf>
    <dxf>
      <font>
        <b/>
        <i val="0"/>
        <color theme="0"/>
      </font>
      <fill>
        <patternFill>
          <bgColor rgb="FFC00000"/>
        </patternFill>
      </fill>
    </dxf>
    <dxf>
      <font>
        <b/>
        <i val="0"/>
        <color theme="0"/>
      </font>
      <fill>
        <patternFill>
          <bgColor rgb="FFC00000"/>
        </patternFill>
      </fill>
    </dxf>
  </dxfs>
  <tableStyles count="0" defaultTableStyle="TableStyleMedium2" defaultPivotStyle="PivotStyleLight16"/>
  <colors>
    <mruColors>
      <color rgb="FFDDDDDD"/>
      <color rgb="FFD9ECFF"/>
      <color rgb="FF0643BE"/>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9</xdr:col>
      <xdr:colOff>2324100</xdr:colOff>
      <xdr:row>1</xdr:row>
      <xdr:rowOff>104775</xdr:rowOff>
    </xdr:from>
    <xdr:to>
      <xdr:col>10</xdr:col>
      <xdr:colOff>0</xdr:colOff>
      <xdr:row>2</xdr:row>
      <xdr:rowOff>339725</xdr:rowOff>
    </xdr:to>
    <xdr:pic>
      <xdr:nvPicPr>
        <xdr:cNvPr id="2" name="Grafik 1">
          <a:extLst>
            <a:ext uri="{FF2B5EF4-FFF2-40B4-BE49-F238E27FC236}">
              <a16:creationId xmlns:a16="http://schemas.microsoft.com/office/drawing/2014/main" id="{323F94CE-D7FF-4DDF-A5C1-C5FCE273F9B7}"/>
            </a:ext>
          </a:extLst>
        </xdr:cNvPr>
        <xdr:cNvPicPr>
          <a:picLocks noChangeAspect="1"/>
        </xdr:cNvPicPr>
      </xdr:nvPicPr>
      <xdr:blipFill>
        <a:blip xmlns:r="http://schemas.openxmlformats.org/officeDocument/2006/relationships" r:embed="rId1"/>
        <a:stretch>
          <a:fillRect/>
        </a:stretch>
      </xdr:blipFill>
      <xdr:spPr>
        <a:xfrm>
          <a:off x="10791825" y="266700"/>
          <a:ext cx="704850" cy="459105"/>
        </a:xfrm>
        <a:prstGeom prst="rect">
          <a:avLst/>
        </a:prstGeom>
      </xdr:spPr>
    </xdr:pic>
    <xdr:clientData/>
  </xdr:twoCellAnchor>
  <xdr:twoCellAnchor editAs="oneCell">
    <xdr:from>
      <xdr:col>1</xdr:col>
      <xdr:colOff>228600</xdr:colOff>
      <xdr:row>1</xdr:row>
      <xdr:rowOff>142875</xdr:rowOff>
    </xdr:from>
    <xdr:to>
      <xdr:col>2</xdr:col>
      <xdr:colOff>1870075</xdr:colOff>
      <xdr:row>2</xdr:row>
      <xdr:rowOff>491742</xdr:rowOff>
    </xdr:to>
    <xdr:pic>
      <xdr:nvPicPr>
        <xdr:cNvPr id="3" name="Grafik 2">
          <a:extLst>
            <a:ext uri="{FF2B5EF4-FFF2-40B4-BE49-F238E27FC236}">
              <a16:creationId xmlns:a16="http://schemas.microsoft.com/office/drawing/2014/main" id="{5A762927-889E-4050-BCC4-20ADBD19CBC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6250" y="304800"/>
          <a:ext cx="1895475" cy="57937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666750</xdr:colOff>
      <xdr:row>2</xdr:row>
      <xdr:rowOff>9526</xdr:rowOff>
    </xdr:from>
    <xdr:to>
      <xdr:col>7</xdr:col>
      <xdr:colOff>34290</xdr:colOff>
      <xdr:row>3</xdr:row>
      <xdr:rowOff>38101</xdr:rowOff>
    </xdr:to>
    <xdr:pic>
      <xdr:nvPicPr>
        <xdr:cNvPr id="4" name="Grafik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stretch>
          <a:fillRect/>
        </a:stretch>
      </xdr:blipFill>
      <xdr:spPr>
        <a:xfrm>
          <a:off x="6905625" y="409576"/>
          <a:ext cx="704850" cy="466725"/>
        </a:xfrm>
        <a:prstGeom prst="rect">
          <a:avLst/>
        </a:prstGeom>
      </xdr:spPr>
    </xdr:pic>
    <xdr:clientData/>
  </xdr:twoCellAnchor>
  <xdr:twoCellAnchor editAs="oneCell">
    <xdr:from>
      <xdr:col>1</xdr:col>
      <xdr:colOff>219075</xdr:colOff>
      <xdr:row>1</xdr:row>
      <xdr:rowOff>152400</xdr:rowOff>
    </xdr:from>
    <xdr:to>
      <xdr:col>3</xdr:col>
      <xdr:colOff>224790</xdr:colOff>
      <xdr:row>3</xdr:row>
      <xdr:rowOff>41527</xdr:rowOff>
    </xdr:to>
    <xdr:pic>
      <xdr:nvPicPr>
        <xdr:cNvPr id="6" name="Grafik 5">
          <a:extLst>
            <a:ext uri="{FF2B5EF4-FFF2-40B4-BE49-F238E27FC236}">
              <a16:creationId xmlns:a16="http://schemas.microsoft.com/office/drawing/2014/main" id="{EA6A9567-E233-404E-8E27-562AE52FD96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57200" y="314325"/>
          <a:ext cx="1885950" cy="58318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integrationsfonds.local\Pers&#246;nliche%20Dateien\Dokumente%20und%20Einstellungen\haitze1\Lokale%20Einstellungen\Temporary%20Internet%20Files\OLKC4\Anlage_2__Projekteinreichung_zum_EFF_201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ransfer"/>
      <sheetName val="Navigation"/>
      <sheetName val="Hinweise"/>
      <sheetName val="Eingabe_1_bis_4"/>
      <sheetName val="Eingabe_5"/>
      <sheetName val="Eingabe_6"/>
      <sheetName val="Druck0"/>
      <sheetName val="Druck1"/>
      <sheetName val="Druck2"/>
      <sheetName val="sysHilfe"/>
      <sheetName val="sysAuswahl"/>
      <sheetName val="sysTextGen"/>
      <sheetName val="sysGUI"/>
      <sheetName val="Version"/>
      <sheetName val="HT"/>
      <sheetName val="Cockpit"/>
      <sheetName val="Datenquelle"/>
    </sheetNames>
    <sheetDataSet>
      <sheetData sheetId="0"/>
      <sheetData sheetId="1"/>
      <sheetData sheetId="2"/>
      <sheetData sheetId="3">
        <row r="15">
          <cell r="F15" t="str">
            <v>EFF 2010</v>
          </cell>
        </row>
      </sheetData>
      <sheetData sheetId="4"/>
      <sheetData sheetId="5"/>
      <sheetData sheetId="6"/>
      <sheetData sheetId="7"/>
      <sheetData sheetId="8"/>
      <sheetData sheetId="9"/>
      <sheetData sheetId="10">
        <row r="5">
          <cell r="A5" t="str">
            <v>JA</v>
          </cell>
          <cell r="C5" t="str">
            <v>JA</v>
          </cell>
          <cell r="D5">
            <v>1</v>
          </cell>
          <cell r="F5">
            <v>1</v>
          </cell>
          <cell r="G5" t="str">
            <v>JA</v>
          </cell>
        </row>
        <row r="6">
          <cell r="A6" t="str">
            <v>NEIN</v>
          </cell>
          <cell r="C6" t="str">
            <v>NEIN</v>
          </cell>
          <cell r="D6">
            <v>0</v>
          </cell>
          <cell r="F6">
            <v>0</v>
          </cell>
          <cell r="G6" t="str">
            <v>NEIN</v>
          </cell>
        </row>
        <row r="7">
          <cell r="C7">
            <v>0</v>
          </cell>
        </row>
        <row r="14">
          <cell r="A14" t="str">
            <v>Fortsetzungsprojekt</v>
          </cell>
        </row>
        <row r="15">
          <cell r="A15" t="str">
            <v>Erweiterung einer üblichen Aktivität</v>
          </cell>
        </row>
        <row r="16">
          <cell r="A16" t="str">
            <v>neue Aktivität/innovativer Charakter</v>
          </cell>
        </row>
        <row r="23">
          <cell r="A23" t="str">
            <v>Maßnahme zu 1.0: Psychologische und psychotherapeutische Betreuung</v>
          </cell>
          <cell r="C23" t="str">
            <v>Maßnahme zu 1.0: Psychologische und psychotherapeutische Betreuung</v>
          </cell>
          <cell r="D23" t="str">
            <v>M_EFF_1.1.1</v>
          </cell>
          <cell r="F23" t="str">
            <v>M_EFF_1.1.1</v>
          </cell>
          <cell r="G23" t="str">
            <v>Maßnahme zu 1.0: Psychologische und psychotherapeutische Betreuung</v>
          </cell>
        </row>
        <row r="24">
          <cell r="A24" t="str">
            <v>Maßnahme zu 1.0: Unterstützung zur Durchführung von Überstellungen nach der Dublinverordnung</v>
          </cell>
          <cell r="C24" t="str">
            <v>Maßnahme zu 1.0: Unterstützung zur Durchführung von Überstellungen nach der Dublinverordnung</v>
          </cell>
          <cell r="D24" t="str">
            <v>M_EFF_1.1.2</v>
          </cell>
          <cell r="F24" t="str">
            <v>M_EFF_1.1.2</v>
          </cell>
          <cell r="G24" t="str">
            <v>Maßnahme zu 1.0: Unterstützung zur Durchführung von Überstellungen nach der Dublinverordnung</v>
          </cell>
        </row>
        <row r="25">
          <cell r="A25" t="str">
            <v>Maßnahme zu 1.0: Information der ortsansässigen Bevölkerung</v>
          </cell>
          <cell r="C25" t="str">
            <v>Maßnahme zu 1.0: Information der ortsansässigen Bevölkerung</v>
          </cell>
          <cell r="D25" t="str">
            <v>M_EFF_1.1.3</v>
          </cell>
          <cell r="F25" t="str">
            <v>M_EFF_1.1.3</v>
          </cell>
          <cell r="G25" t="str">
            <v>Maßnahme zu 1.0: Information der ortsansässigen Bevölkerung</v>
          </cell>
        </row>
        <row r="26">
          <cell r="A26" t="str">
            <v>Maßnahme zu 1.0: Beratung im asylrechtlichen Verfahren</v>
          </cell>
          <cell r="C26" t="str">
            <v>Maßnahme zu 1.0: Beratung im asylrechtlichen Verfahren</v>
          </cell>
          <cell r="D26" t="str">
            <v>M_EFF_1.1.4</v>
          </cell>
          <cell r="F26" t="str">
            <v>M_EFF_1.1.4</v>
          </cell>
          <cell r="G26" t="str">
            <v>Maßnahme zu 1.0: Beratung im asylrechtlichen Verfahren</v>
          </cell>
        </row>
        <row r="27">
          <cell r="A27" t="str">
            <v>Maßnahme zu 1.0: Starthilfe zur Integration</v>
          </cell>
          <cell r="C27" t="str">
            <v>Maßnahme zu 1.0: Starthilfe zur Integration</v>
          </cell>
          <cell r="D27" t="str">
            <v>M_EFF_1.1.5</v>
          </cell>
          <cell r="F27" t="str">
            <v>M_EFF_1.1.5</v>
          </cell>
          <cell r="G27" t="str">
            <v>Maßnahme zu 1.0: Starthilfe zur Integration</v>
          </cell>
        </row>
        <row r="28">
          <cell r="A28" t="str">
            <v>Maßnahme zu 1.0: Ausbau der sprachlichen Kompetenz</v>
          </cell>
          <cell r="C28" t="str">
            <v>Maßnahme zu 1.0: Ausbau der sprachlichen Kompetenz</v>
          </cell>
          <cell r="D28" t="str">
            <v>M_EFF_1.1.6</v>
          </cell>
          <cell r="F28" t="str">
            <v>M_EFF_1.1.6</v>
          </cell>
          <cell r="G28" t="str">
            <v>Maßnahme zu 1.0: Ausbau der sprachlichen Kompetenz</v>
          </cell>
        </row>
        <row r="29">
          <cell r="A29" t="str">
            <v>Maßnahme zu 1.0: Arbeitsmarktintegration</v>
          </cell>
          <cell r="C29" t="str">
            <v>Maßnahme zu 1.0: Arbeitsmarktintegration</v>
          </cell>
          <cell r="D29" t="str">
            <v>M_EFF_1.1.7</v>
          </cell>
          <cell r="F29" t="str">
            <v>M_EFF_1.1.7</v>
          </cell>
          <cell r="G29" t="str">
            <v>Maßnahme zu 1.0: Arbeitsmarktintegration</v>
          </cell>
        </row>
        <row r="30">
          <cell r="A30" t="str">
            <v>Maßnahme zu 2.0: Qualitätssicherung und Strukturverbesserung der Asylverwaltung</v>
          </cell>
          <cell r="C30" t="str">
            <v>Maßnahme zu 2.0: Qualitätssicherung und Strukturverbesserung der Asylverwaltung</v>
          </cell>
          <cell r="D30" t="str">
            <v>M_EFF_2.1.1</v>
          </cell>
          <cell r="F30" t="str">
            <v>M_EFF_2.1.1</v>
          </cell>
          <cell r="G30" t="str">
            <v>Maßnahme zu 2.0: Qualitätssicherung und Strukturverbesserung der Asylverwaltung</v>
          </cell>
        </row>
        <row r="31">
          <cell r="A31" t="str">
            <v>Maßnahme zu 2.3: Länderdokumentation und Länderinformation zur Unterstützung im Asylverfahren</v>
          </cell>
          <cell r="C31" t="str">
            <v>Maßnahme zu 2.3: Länderdokumentation und Länderinformation zur Unterstützung im Asylverfahren</v>
          </cell>
          <cell r="D31" t="str">
            <v>M_EFF_2.4.1</v>
          </cell>
          <cell r="F31" t="str">
            <v>M_EFF_2.4.1</v>
          </cell>
          <cell r="G31" t="str">
            <v>Maßnahme zu 2.3: Länderdokumentation und Länderinformation zur Unterstützung im Asylverfahren</v>
          </cell>
        </row>
        <row r="32">
          <cell r="C32">
            <v>0</v>
          </cell>
        </row>
      </sheetData>
      <sheetData sheetId="11"/>
      <sheetData sheetId="12"/>
      <sheetData sheetId="13">
        <row r="1">
          <cell r="B1" t="str">
            <v>Version EFF 1.04 (B 73), 03.03.2010</v>
          </cell>
        </row>
      </sheetData>
      <sheetData sheetId="14" refreshError="1"/>
      <sheetData sheetId="15" refreshError="1"/>
      <sheetData sheetId="16"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elle1" displayName="Tabelle1" ref="A1:A4" totalsRowShown="0" headerRowDxfId="7" dataDxfId="6">
  <tableColumns count="1">
    <tableColumn id="1" xr3:uid="{00000000-0010-0000-0000-000001000000}" name="Pauschalisierte Stundensätze für Personalkosten" dataDxfId="5"/>
  </tableColumns>
  <tableStyleInfo name="TableStyleLight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elle2" displayName="Tabelle2" ref="B1:D4" totalsRowShown="0" headerRowDxfId="4" dataDxfId="3">
  <tableColumns count="3">
    <tableColumn id="1" xr3:uid="{00000000-0010-0000-0100-000001000000}" name="Stundensatz" dataDxfId="2"/>
    <tableColumn id="2" xr3:uid="{00000000-0010-0000-0100-000002000000}" name="2022" dataDxfId="1"/>
    <tableColumn id="4" xr3:uid="{00000000-0010-0000-0100-000004000000}" name="2023 +2024" dataDxfId="0"/>
  </tableColumns>
  <tableStyleInfo name="TableStyleLight2" showFirstColumn="0" showLastColumn="0" showRowStripes="1" showColumnStripes="0"/>
</table>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A1352C-976E-4543-B604-6E75CA091888}">
  <sheetPr>
    <tabColor rgb="FFD9ECFF"/>
    <pageSetUpPr fitToPage="1"/>
  </sheetPr>
  <dimension ref="B1:M71"/>
  <sheetViews>
    <sheetView showGridLines="0" tabSelected="1" topLeftCell="A2" zoomScaleNormal="100" workbookViewId="0">
      <selection activeCell="D6" sqref="D6:J6"/>
    </sheetView>
  </sheetViews>
  <sheetFormatPr baseColWidth="10" defaultColWidth="11.42578125" defaultRowHeight="18" customHeight="1" x14ac:dyDescent="0.2"/>
  <cols>
    <col min="1" max="2" width="3.7109375" style="92" customWidth="1"/>
    <col min="3" max="3" width="37.42578125" style="92" customWidth="1"/>
    <col min="4" max="4" width="19" style="92" customWidth="1"/>
    <col min="5" max="5" width="11.7109375" style="92" customWidth="1"/>
    <col min="6" max="6" width="1.7109375" style="92" customWidth="1"/>
    <col min="7" max="8" width="19" style="92" customWidth="1"/>
    <col min="9" max="9" width="11.7109375" style="92" customWidth="1"/>
    <col min="10" max="10" width="45.42578125" style="93" customWidth="1"/>
    <col min="11" max="11" width="3.7109375" style="92" customWidth="1"/>
    <col min="12" max="16384" width="11.42578125" style="92"/>
  </cols>
  <sheetData>
    <row r="1" spans="2:13" ht="12.75" x14ac:dyDescent="0.2"/>
    <row r="2" spans="2:13" ht="18.75" customHeight="1" x14ac:dyDescent="0.2">
      <c r="B2" s="94"/>
      <c r="C2" s="95"/>
      <c r="D2" s="95"/>
      <c r="E2" s="95"/>
      <c r="F2" s="95"/>
      <c r="G2" s="95"/>
      <c r="H2" s="95"/>
      <c r="I2" s="95"/>
      <c r="J2" s="96"/>
      <c r="K2" s="97"/>
    </row>
    <row r="3" spans="2:13" ht="44.25" customHeight="1" x14ac:dyDescent="0.2">
      <c r="B3" s="98"/>
      <c r="C3" s="150" t="s">
        <v>138</v>
      </c>
      <c r="D3" s="150"/>
      <c r="E3" s="150"/>
      <c r="F3" s="150"/>
      <c r="G3" s="150"/>
      <c r="H3" s="150"/>
      <c r="I3" s="150"/>
      <c r="J3" s="150"/>
      <c r="K3" s="99"/>
    </row>
    <row r="4" spans="2:13" ht="12.75" x14ac:dyDescent="0.2">
      <c r="B4" s="98"/>
      <c r="C4" s="100"/>
      <c r="D4" s="100"/>
      <c r="E4" s="100"/>
      <c r="F4" s="100"/>
      <c r="G4" s="100"/>
      <c r="H4" s="100"/>
      <c r="I4" s="100"/>
      <c r="J4" s="101"/>
      <c r="K4" s="99"/>
    </row>
    <row r="5" spans="2:13" ht="25.5" customHeight="1" x14ac:dyDescent="0.2">
      <c r="B5" s="98"/>
      <c r="C5" s="151" t="s">
        <v>50</v>
      </c>
      <c r="D5" s="152"/>
      <c r="E5" s="152"/>
      <c r="F5" s="152"/>
      <c r="G5" s="152"/>
      <c r="H5" s="152"/>
      <c r="I5" s="152"/>
      <c r="J5" s="153"/>
      <c r="K5" s="99"/>
    </row>
    <row r="6" spans="2:13" ht="18.75" customHeight="1" x14ac:dyDescent="0.2">
      <c r="B6" s="98"/>
      <c r="C6" s="102" t="s">
        <v>116</v>
      </c>
      <c r="D6" s="154"/>
      <c r="E6" s="154"/>
      <c r="F6" s="154"/>
      <c r="G6" s="154"/>
      <c r="H6" s="154"/>
      <c r="I6" s="154"/>
      <c r="J6" s="154"/>
      <c r="K6" s="99"/>
    </row>
    <row r="7" spans="2:13" ht="18.75" customHeight="1" x14ac:dyDescent="0.2">
      <c r="B7" s="98"/>
      <c r="C7" s="102" t="s">
        <v>117</v>
      </c>
      <c r="D7" s="154"/>
      <c r="E7" s="154"/>
      <c r="F7" s="154"/>
      <c r="G7" s="154"/>
      <c r="H7" s="154"/>
      <c r="I7" s="154"/>
      <c r="J7" s="154"/>
      <c r="K7" s="99"/>
    </row>
    <row r="8" spans="2:13" ht="18.75" customHeight="1" x14ac:dyDescent="0.2">
      <c r="B8" s="98"/>
      <c r="C8" s="102" t="s">
        <v>79</v>
      </c>
      <c r="D8" s="154"/>
      <c r="E8" s="154"/>
      <c r="F8" s="154"/>
      <c r="G8" s="154"/>
      <c r="H8" s="154"/>
      <c r="I8" s="154"/>
      <c r="J8" s="154"/>
      <c r="K8" s="99"/>
    </row>
    <row r="9" spans="2:13" ht="18.75" customHeight="1" x14ac:dyDescent="0.2">
      <c r="B9" s="98"/>
      <c r="C9" s="102" t="s">
        <v>90</v>
      </c>
      <c r="D9" s="147"/>
      <c r="E9" s="148"/>
      <c r="F9" s="148"/>
      <c r="G9" s="148"/>
      <c r="H9" s="148"/>
      <c r="I9" s="148"/>
      <c r="J9" s="149"/>
      <c r="K9" s="99"/>
    </row>
    <row r="10" spans="2:13" ht="18" customHeight="1" x14ac:dyDescent="0.2">
      <c r="B10" s="98"/>
      <c r="C10" s="102" t="s">
        <v>118</v>
      </c>
      <c r="D10" s="147"/>
      <c r="E10" s="148"/>
      <c r="F10" s="148"/>
      <c r="G10" s="148"/>
      <c r="H10" s="148"/>
      <c r="I10" s="148"/>
      <c r="J10" s="149"/>
      <c r="K10" s="99"/>
      <c r="M10" s="103" t="s">
        <v>119</v>
      </c>
    </row>
    <row r="11" spans="2:13" ht="18.75" customHeight="1" x14ac:dyDescent="0.2">
      <c r="B11" s="98"/>
      <c r="C11" s="102" t="s">
        <v>4</v>
      </c>
      <c r="D11" s="157"/>
      <c r="E11" s="157"/>
      <c r="F11" s="157"/>
      <c r="G11" s="157"/>
      <c r="H11" s="157"/>
      <c r="I11" s="157"/>
      <c r="J11" s="157"/>
      <c r="K11" s="99"/>
      <c r="M11" s="103" t="s">
        <v>120</v>
      </c>
    </row>
    <row r="12" spans="2:13" ht="18.75" customHeight="1" x14ac:dyDescent="0.2">
      <c r="B12" s="98"/>
      <c r="C12" s="102" t="s">
        <v>5</v>
      </c>
      <c r="D12" s="157"/>
      <c r="E12" s="157"/>
      <c r="F12" s="157"/>
      <c r="G12" s="157"/>
      <c r="H12" s="157"/>
      <c r="I12" s="157"/>
      <c r="J12" s="157"/>
      <c r="K12" s="99"/>
      <c r="M12" s="103" t="s">
        <v>121</v>
      </c>
    </row>
    <row r="13" spans="2:13" ht="18.75" customHeight="1" x14ac:dyDescent="0.2">
      <c r="B13" s="98"/>
      <c r="C13" s="102" t="s">
        <v>3</v>
      </c>
      <c r="D13" s="158" t="str">
        <f>IF(IF(OR(D12="",D11=""),"",(D12-D11)/30)="","befüllt sich automatisch",IF(OR(D12="",D11=""),"",(D12-D11)/30.5))</f>
        <v>befüllt sich automatisch</v>
      </c>
      <c r="E13" s="158"/>
      <c r="F13" s="158"/>
      <c r="G13" s="158"/>
      <c r="H13" s="158"/>
      <c r="I13" s="158"/>
      <c r="J13" s="158"/>
      <c r="K13" s="99"/>
      <c r="M13" s="103" t="s">
        <v>122</v>
      </c>
    </row>
    <row r="14" spans="2:13" ht="18.75" customHeight="1" x14ac:dyDescent="0.2">
      <c r="B14" s="98"/>
      <c r="C14" s="100"/>
      <c r="D14" s="100"/>
      <c r="E14" s="100"/>
      <c r="F14" s="100"/>
      <c r="G14" s="100"/>
      <c r="H14" s="100"/>
      <c r="I14" s="100"/>
      <c r="J14" s="101"/>
      <c r="K14" s="99"/>
      <c r="M14" s="103" t="s">
        <v>123</v>
      </c>
    </row>
    <row r="15" spans="2:13" ht="18.75" customHeight="1" x14ac:dyDescent="0.2">
      <c r="B15" s="98"/>
      <c r="C15" s="102" t="s">
        <v>124</v>
      </c>
      <c r="D15" s="157"/>
      <c r="E15" s="157"/>
      <c r="F15" s="157"/>
      <c r="G15" s="157"/>
      <c r="H15" s="157"/>
      <c r="I15" s="157"/>
      <c r="J15" s="157"/>
      <c r="K15" s="99"/>
      <c r="M15" s="103" t="s">
        <v>125</v>
      </c>
    </row>
    <row r="16" spans="2:13" ht="18.75" customHeight="1" x14ac:dyDescent="0.2">
      <c r="B16" s="98"/>
      <c r="C16" s="100"/>
      <c r="D16" s="100"/>
      <c r="E16" s="100"/>
      <c r="F16" s="100"/>
      <c r="G16" s="100"/>
      <c r="H16" s="100"/>
      <c r="I16" s="100"/>
      <c r="J16" s="101"/>
      <c r="K16" s="99"/>
      <c r="M16" s="104"/>
    </row>
    <row r="17" spans="2:11" ht="33" customHeight="1" x14ac:dyDescent="0.2">
      <c r="B17" s="98"/>
      <c r="C17" s="105" t="s">
        <v>35</v>
      </c>
      <c r="D17" s="106" t="s">
        <v>126</v>
      </c>
      <c r="E17" s="107" t="s">
        <v>127</v>
      </c>
      <c r="F17" s="108"/>
      <c r="G17" s="109" t="s">
        <v>128</v>
      </c>
      <c r="H17" s="106" t="s">
        <v>129</v>
      </c>
      <c r="I17" s="107" t="s">
        <v>130</v>
      </c>
      <c r="J17" s="110" t="s">
        <v>131</v>
      </c>
      <c r="K17" s="99"/>
    </row>
    <row r="18" spans="2:11" ht="18.75" customHeight="1" x14ac:dyDescent="0.2">
      <c r="B18" s="98"/>
      <c r="C18" s="111" t="s">
        <v>39</v>
      </c>
      <c r="D18" s="112">
        <f>SUBTOTAL(9,D19:D27)</f>
        <v>0</v>
      </c>
      <c r="E18" s="113">
        <f t="shared" ref="E18:E29" si="0">IF($D$29=0,0,D18/$D$29)</f>
        <v>0</v>
      </c>
      <c r="F18" s="114"/>
      <c r="G18" s="112">
        <f>Overview!F17</f>
        <v>0</v>
      </c>
      <c r="H18" s="112">
        <f>G18-D18</f>
        <v>0</v>
      </c>
      <c r="I18" s="113">
        <f>IF(D18=0,0,IF(AND(D18=0,G18&gt;0),100%,H18/D18))</f>
        <v>0</v>
      </c>
      <c r="J18" s="115"/>
      <c r="K18" s="99"/>
    </row>
    <row r="19" spans="2:11" ht="18.75" customHeight="1" x14ac:dyDescent="0.2">
      <c r="B19" s="98"/>
      <c r="C19" s="116" t="s">
        <v>36</v>
      </c>
      <c r="D19" s="117">
        <f>SUBTOTAL(9,D20:D21)</f>
        <v>0</v>
      </c>
      <c r="E19" s="118">
        <f t="shared" si="0"/>
        <v>0</v>
      </c>
      <c r="F19" s="119"/>
      <c r="G19" s="112">
        <f>Overview!F18</f>
        <v>0</v>
      </c>
      <c r="H19" s="117">
        <f>G19-D19</f>
        <v>0</v>
      </c>
      <c r="I19" s="118">
        <f>IF(D19=0,0,IF(AND(D19=0,G19&gt;0),100%,H19/D19))</f>
        <v>0</v>
      </c>
      <c r="J19" s="115"/>
      <c r="K19" s="99"/>
    </row>
    <row r="20" spans="2:11" ht="18.75" customHeight="1" x14ac:dyDescent="0.2">
      <c r="B20" s="98"/>
      <c r="C20" s="120" t="s">
        <v>57</v>
      </c>
      <c r="D20" s="121"/>
      <c r="E20" s="122">
        <f t="shared" si="0"/>
        <v>0</v>
      </c>
      <c r="F20" s="123"/>
      <c r="G20" s="112">
        <f>Overview!F19</f>
        <v>0</v>
      </c>
      <c r="H20" s="124"/>
      <c r="I20" s="122"/>
      <c r="J20" s="115"/>
      <c r="K20" s="99"/>
    </row>
    <row r="21" spans="2:11" ht="18.75" customHeight="1" x14ac:dyDescent="0.2">
      <c r="B21" s="98"/>
      <c r="C21" s="120" t="s">
        <v>58</v>
      </c>
      <c r="D21" s="121"/>
      <c r="E21" s="122">
        <f t="shared" si="0"/>
        <v>0</v>
      </c>
      <c r="F21" s="123"/>
      <c r="G21" s="112">
        <f>Overview!F20</f>
        <v>0</v>
      </c>
      <c r="H21" s="124"/>
      <c r="I21" s="122"/>
      <c r="J21" s="115"/>
      <c r="K21" s="99"/>
    </row>
    <row r="22" spans="2:11" ht="18.75" customHeight="1" x14ac:dyDescent="0.2">
      <c r="B22" s="98"/>
      <c r="C22" s="116" t="s">
        <v>37</v>
      </c>
      <c r="D22" s="117">
        <f>SUBTOTAL(9,D23:D26)</f>
        <v>0</v>
      </c>
      <c r="E22" s="118">
        <f t="shared" si="0"/>
        <v>0</v>
      </c>
      <c r="F22" s="119"/>
      <c r="G22" s="112">
        <f>Overview!F21</f>
        <v>0</v>
      </c>
      <c r="H22" s="117">
        <f>G22-D22</f>
        <v>0</v>
      </c>
      <c r="I22" s="118">
        <f>IF(D22=0,0,IF(AND(D22=0,G22&gt;0),100%,H22/D22))</f>
        <v>0</v>
      </c>
      <c r="J22" s="115"/>
      <c r="K22" s="99"/>
    </row>
    <row r="23" spans="2:11" ht="18.75" customHeight="1" x14ac:dyDescent="0.2">
      <c r="B23" s="98"/>
      <c r="C23" s="120" t="s">
        <v>59</v>
      </c>
      <c r="D23" s="121"/>
      <c r="E23" s="122">
        <f t="shared" si="0"/>
        <v>0</v>
      </c>
      <c r="F23" s="123"/>
      <c r="G23" s="112">
        <f>Overview!F22</f>
        <v>0</v>
      </c>
      <c r="H23" s="124"/>
      <c r="I23" s="122"/>
      <c r="J23" s="115"/>
      <c r="K23" s="99"/>
    </row>
    <row r="24" spans="2:11" ht="18.75" customHeight="1" x14ac:dyDescent="0.2">
      <c r="B24" s="98"/>
      <c r="C24" s="120" t="s">
        <v>60</v>
      </c>
      <c r="D24" s="121"/>
      <c r="E24" s="122">
        <f t="shared" si="0"/>
        <v>0</v>
      </c>
      <c r="F24" s="123"/>
      <c r="G24" s="112">
        <f>Overview!F23</f>
        <v>0</v>
      </c>
      <c r="H24" s="124"/>
      <c r="I24" s="122"/>
      <c r="J24" s="115"/>
      <c r="K24" s="99"/>
    </row>
    <row r="25" spans="2:11" ht="18.75" customHeight="1" x14ac:dyDescent="0.2">
      <c r="B25" s="98"/>
      <c r="C25" s="120" t="s">
        <v>56</v>
      </c>
      <c r="D25" s="121"/>
      <c r="E25" s="122">
        <f t="shared" si="0"/>
        <v>0</v>
      </c>
      <c r="F25" s="123"/>
      <c r="G25" s="112">
        <f>Overview!F24</f>
        <v>0</v>
      </c>
      <c r="H25" s="124"/>
      <c r="I25" s="122"/>
      <c r="J25" s="115"/>
      <c r="K25" s="99"/>
    </row>
    <row r="26" spans="2:11" ht="18.75" customHeight="1" x14ac:dyDescent="0.2">
      <c r="B26" s="98"/>
      <c r="C26" s="120" t="s">
        <v>61</v>
      </c>
      <c r="D26" s="121"/>
      <c r="E26" s="122">
        <f t="shared" si="0"/>
        <v>0</v>
      </c>
      <c r="F26" s="123"/>
      <c r="G26" s="112">
        <f>Overview!F25</f>
        <v>0</v>
      </c>
      <c r="H26" s="124"/>
      <c r="I26" s="122"/>
      <c r="J26" s="115"/>
      <c r="K26" s="99"/>
    </row>
    <row r="27" spans="2:11" ht="18.75" customHeight="1" x14ac:dyDescent="0.2">
      <c r="B27" s="98"/>
      <c r="C27" s="116" t="s">
        <v>38</v>
      </c>
      <c r="D27" s="125"/>
      <c r="E27" s="118">
        <f t="shared" si="0"/>
        <v>0</v>
      </c>
      <c r="F27" s="119"/>
      <c r="G27" s="112">
        <f>Overview!F26</f>
        <v>0</v>
      </c>
      <c r="H27" s="117">
        <f>G27-D27</f>
        <v>0</v>
      </c>
      <c r="I27" s="118">
        <f>IF(D27=0,0,IF(AND(D27=0,G27&gt;0),100%,H27/D27))</f>
        <v>0</v>
      </c>
      <c r="J27" s="115"/>
      <c r="K27" s="99"/>
    </row>
    <row r="28" spans="2:11" ht="18.75" customHeight="1" x14ac:dyDescent="0.2">
      <c r="B28" s="98"/>
      <c r="C28" s="111" t="s">
        <v>40</v>
      </c>
      <c r="D28" s="126"/>
      <c r="E28" s="113">
        <f t="shared" si="0"/>
        <v>0</v>
      </c>
      <c r="F28" s="114"/>
      <c r="G28" s="112">
        <f>Overview!F27</f>
        <v>0</v>
      </c>
      <c r="H28" s="112">
        <f>G28-D28</f>
        <v>0</v>
      </c>
      <c r="I28" s="113">
        <f>IF(D28=0,0,IF(AND(D28=0,G28&gt;0),100%,H28/D28))</f>
        <v>0</v>
      </c>
      <c r="J28" s="115"/>
      <c r="K28" s="99"/>
    </row>
    <row r="29" spans="2:11" ht="18.75" customHeight="1" x14ac:dyDescent="0.2">
      <c r="B29" s="98"/>
      <c r="C29" s="127" t="s">
        <v>42</v>
      </c>
      <c r="D29" s="128">
        <f>SUBTOTAL(9,D18:D28)</f>
        <v>0</v>
      </c>
      <c r="E29" s="129">
        <f t="shared" si="0"/>
        <v>0</v>
      </c>
      <c r="F29" s="130"/>
      <c r="G29" s="112">
        <f>Overview!F28</f>
        <v>0</v>
      </c>
      <c r="H29" s="128">
        <f>G29-D29</f>
        <v>0</v>
      </c>
      <c r="I29" s="129">
        <f>IF(D29=0,0,IF(AND(D29=0,G29&gt;0),100%,H29/D29))</f>
        <v>0</v>
      </c>
      <c r="J29" s="115"/>
      <c r="K29" s="99"/>
    </row>
    <row r="30" spans="2:11" ht="5.25" customHeight="1" x14ac:dyDescent="0.2">
      <c r="B30" s="98"/>
      <c r="C30" s="131"/>
      <c r="D30" s="132"/>
      <c r="E30" s="95"/>
      <c r="F30" s="100"/>
      <c r="G30" s="100"/>
      <c r="H30" s="100"/>
      <c r="I30" s="100"/>
      <c r="J30" s="100"/>
      <c r="K30" s="99"/>
    </row>
    <row r="31" spans="2:11" ht="18.75" customHeight="1" x14ac:dyDescent="0.2">
      <c r="B31" s="98"/>
      <c r="C31" s="133" t="s">
        <v>132</v>
      </c>
      <c r="D31" s="134">
        <f>IF(D19=0,0,D28/D19)</f>
        <v>0</v>
      </c>
      <c r="E31" s="101"/>
      <c r="F31" s="135"/>
      <c r="G31" s="134">
        <f>IF(G19=0,0,G28/G19)</f>
        <v>0</v>
      </c>
      <c r="H31" s="136"/>
      <c r="I31" s="135"/>
      <c r="J31" s="101"/>
      <c r="K31" s="99"/>
    </row>
    <row r="32" spans="2:11" ht="18.75" customHeight="1" x14ac:dyDescent="0.2">
      <c r="B32" s="98"/>
      <c r="C32" s="131"/>
      <c r="D32" s="132"/>
      <c r="E32" s="132"/>
      <c r="F32" s="100"/>
      <c r="G32" s="100"/>
      <c r="H32" s="100"/>
      <c r="I32" s="100"/>
      <c r="J32" s="100"/>
      <c r="K32" s="99"/>
    </row>
    <row r="33" spans="2:11" ht="39.75" customHeight="1" x14ac:dyDescent="0.2">
      <c r="B33" s="98"/>
      <c r="C33" s="105" t="s">
        <v>25</v>
      </c>
      <c r="D33" s="106" t="s">
        <v>133</v>
      </c>
      <c r="E33" s="107" t="s">
        <v>134</v>
      </c>
      <c r="F33" s="99"/>
      <c r="G33" s="106" t="s">
        <v>135</v>
      </c>
      <c r="H33" s="106" t="s">
        <v>129</v>
      </c>
      <c r="I33" s="107" t="s">
        <v>130</v>
      </c>
      <c r="J33" s="110" t="s">
        <v>131</v>
      </c>
      <c r="K33" s="99"/>
    </row>
    <row r="34" spans="2:11" ht="18.75" customHeight="1" x14ac:dyDescent="0.2">
      <c r="B34" s="98"/>
      <c r="C34" s="137" t="s">
        <v>26</v>
      </c>
      <c r="D34" s="138">
        <v>0</v>
      </c>
      <c r="E34" s="134">
        <f t="shared" ref="E34:E39" si="1">IF($D$39=0,0,D34/$D$39)</f>
        <v>0</v>
      </c>
      <c r="F34" s="99"/>
      <c r="G34" s="139">
        <f>Overview!F31</f>
        <v>0</v>
      </c>
      <c r="H34" s="139">
        <f t="shared" ref="H34:H39" si="2">G34-D34</f>
        <v>0</v>
      </c>
      <c r="I34" s="134">
        <f t="shared" ref="I34:I39" si="3">IF(D34=0,0,IF(AND(D34=0,G34&gt;0),100%,H34/D34))</f>
        <v>0</v>
      </c>
      <c r="J34" s="115"/>
      <c r="K34" s="99"/>
    </row>
    <row r="35" spans="2:11" ht="18.75" customHeight="1" x14ac:dyDescent="0.2">
      <c r="B35" s="98"/>
      <c r="C35" s="137" t="s">
        <v>139</v>
      </c>
      <c r="D35" s="138">
        <v>0</v>
      </c>
      <c r="E35" s="134">
        <f t="shared" si="1"/>
        <v>0</v>
      </c>
      <c r="F35" s="99"/>
      <c r="G35" s="139">
        <f>Overview!F32</f>
        <v>0</v>
      </c>
      <c r="H35" s="140">
        <f t="shared" si="2"/>
        <v>0</v>
      </c>
      <c r="I35" s="134">
        <f t="shared" si="3"/>
        <v>0</v>
      </c>
      <c r="J35" s="141"/>
      <c r="K35" s="99"/>
    </row>
    <row r="36" spans="2:11" ht="26.25" customHeight="1" x14ac:dyDescent="0.2">
      <c r="B36" s="98"/>
      <c r="C36" s="137" t="s">
        <v>136</v>
      </c>
      <c r="D36" s="138">
        <v>0</v>
      </c>
      <c r="E36" s="134">
        <f t="shared" si="1"/>
        <v>0</v>
      </c>
      <c r="F36" s="99"/>
      <c r="G36" s="139">
        <f>Overview!F33</f>
        <v>0</v>
      </c>
      <c r="H36" s="140">
        <f t="shared" si="2"/>
        <v>0</v>
      </c>
      <c r="I36" s="134">
        <f t="shared" si="3"/>
        <v>0</v>
      </c>
      <c r="J36" s="141"/>
      <c r="K36" s="99"/>
    </row>
    <row r="37" spans="2:11" ht="18.75" customHeight="1" x14ac:dyDescent="0.2">
      <c r="B37" s="98"/>
      <c r="C37" s="137" t="s">
        <v>30</v>
      </c>
      <c r="D37" s="138">
        <v>0</v>
      </c>
      <c r="E37" s="134">
        <f t="shared" si="1"/>
        <v>0</v>
      </c>
      <c r="F37" s="99"/>
      <c r="G37" s="139">
        <f>Overview!F34</f>
        <v>0</v>
      </c>
      <c r="H37" s="140">
        <f t="shared" si="2"/>
        <v>0</v>
      </c>
      <c r="I37" s="134">
        <f t="shared" si="3"/>
        <v>0</v>
      </c>
      <c r="J37" s="141"/>
      <c r="K37" s="99"/>
    </row>
    <row r="38" spans="2:11" ht="25.5" x14ac:dyDescent="0.2">
      <c r="B38" s="98"/>
      <c r="C38" s="137" t="s">
        <v>62</v>
      </c>
      <c r="D38" s="138">
        <v>0</v>
      </c>
      <c r="E38" s="134">
        <f t="shared" si="1"/>
        <v>0</v>
      </c>
      <c r="F38" s="99"/>
      <c r="G38" s="139">
        <f>Overview!F35</f>
        <v>0</v>
      </c>
      <c r="H38" s="140">
        <f t="shared" si="2"/>
        <v>0</v>
      </c>
      <c r="I38" s="134">
        <f t="shared" si="3"/>
        <v>0</v>
      </c>
      <c r="J38" s="141"/>
      <c r="K38" s="99"/>
    </row>
    <row r="39" spans="2:11" ht="18.75" customHeight="1" x14ac:dyDescent="0.2">
      <c r="B39" s="98"/>
      <c r="C39" s="127" t="s">
        <v>41</v>
      </c>
      <c r="D39" s="128">
        <f>SUM(D34:D38)</f>
        <v>0</v>
      </c>
      <c r="E39" s="129">
        <f t="shared" si="1"/>
        <v>0</v>
      </c>
      <c r="F39" s="99"/>
      <c r="G39" s="139">
        <f>Overview!F36</f>
        <v>0</v>
      </c>
      <c r="H39" s="128">
        <f t="shared" si="2"/>
        <v>0</v>
      </c>
      <c r="I39" s="129">
        <f t="shared" si="3"/>
        <v>0</v>
      </c>
      <c r="J39" s="141"/>
      <c r="K39" s="99"/>
    </row>
    <row r="40" spans="2:11" ht="18.75" customHeight="1" x14ac:dyDescent="0.2">
      <c r="B40" s="142"/>
      <c r="C40" s="143"/>
      <c r="D40" s="132"/>
      <c r="E40" s="132"/>
      <c r="F40" s="132"/>
      <c r="G40" s="132"/>
      <c r="H40" s="132"/>
      <c r="I40" s="132"/>
      <c r="J40" s="144"/>
      <c r="K40" s="145"/>
    </row>
    <row r="41" spans="2:11" ht="12.75" x14ac:dyDescent="0.2"/>
    <row r="42" spans="2:11" ht="18.75" customHeight="1" x14ac:dyDescent="0.2">
      <c r="B42" s="159" t="str">
        <f>IF('Indirekte Kosten'!D6&gt;G19*0.15,"Die indirekten Kosten wurden auf 15% der direkten Personalkosten gekürzt.","")</f>
        <v/>
      </c>
      <c r="C42" s="159"/>
      <c r="D42" s="159"/>
      <c r="E42" s="159"/>
      <c r="F42" s="159"/>
      <c r="G42" s="159"/>
      <c r="H42" s="159"/>
      <c r="I42" s="159"/>
      <c r="J42" s="159"/>
      <c r="K42" s="159"/>
    </row>
    <row r="43" spans="2:11" ht="12.75" x14ac:dyDescent="0.2"/>
    <row r="44" spans="2:11" ht="18.75" customHeight="1" x14ac:dyDescent="0.2">
      <c r="B44" s="155" t="str">
        <f>IF(G29&lt;&gt;G39,"Achtung! Die Höhe der Gesamtausgaben muss mit der Höhe der Gesamteinnahmen exakt übereinstimmen!","")</f>
        <v/>
      </c>
      <c r="C44" s="155"/>
      <c r="D44" s="155"/>
      <c r="E44" s="155"/>
      <c r="F44" s="155"/>
      <c r="G44" s="155"/>
      <c r="H44" s="155"/>
      <c r="I44" s="155"/>
      <c r="J44" s="155"/>
      <c r="K44" s="155"/>
    </row>
    <row r="45" spans="2:11" ht="12.75" x14ac:dyDescent="0.2"/>
    <row r="46" spans="2:11" ht="18.75" customHeight="1" x14ac:dyDescent="0.2">
      <c r="B46" s="94"/>
      <c r="C46" s="95"/>
      <c r="D46" s="95"/>
      <c r="E46" s="95"/>
      <c r="F46" s="95"/>
      <c r="G46" s="95"/>
      <c r="H46" s="95"/>
      <c r="I46" s="95"/>
      <c r="J46" s="96"/>
      <c r="K46" s="97"/>
    </row>
    <row r="47" spans="2:11" ht="39" customHeight="1" x14ac:dyDescent="0.2">
      <c r="B47" s="98"/>
      <c r="C47" s="156" t="s">
        <v>137</v>
      </c>
      <c r="D47" s="156"/>
      <c r="E47" s="156"/>
      <c r="F47" s="156"/>
      <c r="G47" s="156"/>
      <c r="H47" s="156"/>
      <c r="I47" s="156"/>
      <c r="J47" s="156"/>
      <c r="K47" s="99"/>
    </row>
    <row r="48" spans="2:11" ht="18.75" customHeight="1" x14ac:dyDescent="0.2">
      <c r="B48" s="142"/>
      <c r="C48" s="132"/>
      <c r="D48" s="132"/>
      <c r="E48" s="132"/>
      <c r="F48" s="132"/>
      <c r="G48" s="132"/>
      <c r="H48" s="132"/>
      <c r="I48" s="132"/>
      <c r="J48" s="144"/>
      <c r="K48" s="145"/>
    </row>
    <row r="49" spans="3:10" ht="18" customHeight="1" x14ac:dyDescent="0.2">
      <c r="C49" s="104"/>
    </row>
    <row r="50" spans="3:10" ht="18" customHeight="1" x14ac:dyDescent="0.2">
      <c r="C50" s="146"/>
    </row>
    <row r="51" spans="3:10" ht="18" customHeight="1" x14ac:dyDescent="0.2">
      <c r="C51" s="146"/>
    </row>
    <row r="52" spans="3:10" ht="18" customHeight="1" x14ac:dyDescent="0.2">
      <c r="C52" s="146"/>
    </row>
    <row r="53" spans="3:10" ht="18" customHeight="1" x14ac:dyDescent="0.2">
      <c r="C53" s="146"/>
    </row>
    <row r="54" spans="3:10" ht="18" customHeight="1" x14ac:dyDescent="0.2">
      <c r="C54" s="146"/>
    </row>
    <row r="55" spans="3:10" ht="18" customHeight="1" x14ac:dyDescent="0.2">
      <c r="J55" s="92"/>
    </row>
    <row r="56" spans="3:10" ht="18" customHeight="1" x14ac:dyDescent="0.2">
      <c r="J56" s="92"/>
    </row>
    <row r="57" spans="3:10" ht="18" customHeight="1" x14ac:dyDescent="0.2">
      <c r="J57" s="92"/>
    </row>
    <row r="58" spans="3:10" ht="18" customHeight="1" x14ac:dyDescent="0.2">
      <c r="J58" s="92"/>
    </row>
    <row r="59" spans="3:10" ht="18" customHeight="1" x14ac:dyDescent="0.2">
      <c r="J59" s="92"/>
    </row>
    <row r="60" spans="3:10" ht="18" customHeight="1" x14ac:dyDescent="0.2">
      <c r="C60" s="146"/>
      <c r="J60" s="92"/>
    </row>
    <row r="61" spans="3:10" ht="18" customHeight="1" x14ac:dyDescent="0.2">
      <c r="C61" s="146"/>
      <c r="J61" s="92"/>
    </row>
    <row r="62" spans="3:10" ht="18" customHeight="1" x14ac:dyDescent="0.2">
      <c r="C62" s="146"/>
      <c r="J62" s="92"/>
    </row>
    <row r="63" spans="3:10" ht="18" customHeight="1" x14ac:dyDescent="0.2">
      <c r="C63" s="146"/>
      <c r="J63" s="92"/>
    </row>
    <row r="64" spans="3:10" ht="18" customHeight="1" x14ac:dyDescent="0.2">
      <c r="C64" s="146"/>
      <c r="J64" s="92"/>
    </row>
    <row r="65" spans="3:10" ht="18" customHeight="1" x14ac:dyDescent="0.2">
      <c r="C65" s="146"/>
      <c r="J65" s="92"/>
    </row>
    <row r="66" spans="3:10" ht="18" customHeight="1" x14ac:dyDescent="0.2">
      <c r="C66" s="146"/>
      <c r="J66" s="92"/>
    </row>
    <row r="67" spans="3:10" ht="18" customHeight="1" x14ac:dyDescent="0.2">
      <c r="C67" s="146"/>
      <c r="J67" s="92"/>
    </row>
    <row r="68" spans="3:10" ht="18" customHeight="1" x14ac:dyDescent="0.2">
      <c r="C68" s="104"/>
    </row>
    <row r="69" spans="3:10" ht="18" customHeight="1" x14ac:dyDescent="0.2">
      <c r="C69" s="104"/>
    </row>
    <row r="70" spans="3:10" ht="18" customHeight="1" x14ac:dyDescent="0.2">
      <c r="C70" s="104"/>
    </row>
    <row r="71" spans="3:10" ht="18" customHeight="1" x14ac:dyDescent="0.2">
      <c r="C71" s="104"/>
    </row>
  </sheetData>
  <sheetProtection algorithmName="SHA-512" hashValue="Yqq58r3qQz62mhdjU1bIn8pPr/k8xVBj/rfV4DBysUV9VIESi+gd2ZXVZEv2/ITHLJReFYzAhpyetxTP6I8FIg==" saltValue="VrAWvGfEYZV+EKbGdusgMQ==" spinCount="100000" sheet="1" formatRows="0" selectLockedCells="1"/>
  <mergeCells count="14">
    <mergeCell ref="B44:K44"/>
    <mergeCell ref="C47:J47"/>
    <mergeCell ref="D10:J10"/>
    <mergeCell ref="D11:J11"/>
    <mergeCell ref="D12:J12"/>
    <mergeCell ref="D13:J13"/>
    <mergeCell ref="D15:J15"/>
    <mergeCell ref="B42:K42"/>
    <mergeCell ref="D9:J9"/>
    <mergeCell ref="C3:J3"/>
    <mergeCell ref="C5:J5"/>
    <mergeCell ref="D6:J6"/>
    <mergeCell ref="D7:J7"/>
    <mergeCell ref="D8:J8"/>
  </mergeCells>
  <conditionalFormatting sqref="K44 I44 B44:F44">
    <cfRule type="expression" dxfId="13" priority="4" stopIfTrue="1">
      <formula>$B$44="Achtung! Die Höhe der Gesamtausgaben muss mit der Höhe der Gesamteinnahmen exakt übereinstimmen!"</formula>
    </cfRule>
  </conditionalFormatting>
  <conditionalFormatting sqref="G44">
    <cfRule type="expression" dxfId="12" priority="3" stopIfTrue="1">
      <formula>$B$44="Achtung! Die Höhe der Gesamtausgaben muss mit der Höhe der Gesamteinnahmen exakt übereinstimmen!"</formula>
    </cfRule>
  </conditionalFormatting>
  <conditionalFormatting sqref="J44">
    <cfRule type="expression" dxfId="11" priority="2" stopIfTrue="1">
      <formula>$B$44="Achtung! Die Höhe der Gesamtausgaben muss mit der Höhe der Gesamteinnahmen exakt übereinstimmen!"</formula>
    </cfRule>
  </conditionalFormatting>
  <conditionalFormatting sqref="H44">
    <cfRule type="expression" dxfId="10" priority="1" stopIfTrue="1">
      <formula>$B$44="Achtung! Die Höhe der Gesamtausgaben muss mit der Höhe der Gesamteinnahmen exakt übereinstimmen!"</formula>
    </cfRule>
  </conditionalFormatting>
  <printOptions horizontalCentered="1"/>
  <pageMargins left="0.70866141732283472" right="0.70866141732283472" top="0.78740157480314965" bottom="0.78740157480314965" header="0.31496062992125984" footer="0.31496062992125984"/>
  <pageSetup paperSize="9" scale="67"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3870"/>
    <pageSetUpPr fitToPage="1"/>
  </sheetPr>
  <dimension ref="B1:H84"/>
  <sheetViews>
    <sheetView showGridLines="0" topLeftCell="A4" zoomScaleNormal="100" workbookViewId="0">
      <selection activeCell="K13" sqref="K12:K13"/>
    </sheetView>
  </sheetViews>
  <sheetFormatPr baseColWidth="10" defaultColWidth="11.42578125" defaultRowHeight="18" customHeight="1" x14ac:dyDescent="0.2"/>
  <cols>
    <col min="1" max="2" width="3.5703125" style="1" customWidth="1"/>
    <col min="3" max="3" width="25" style="1" customWidth="1"/>
    <col min="4" max="4" width="34" style="1" customWidth="1"/>
    <col min="5" max="5" width="7" style="1" bestFit="1" customWidth="1"/>
    <col min="6" max="7" width="20.42578125" style="1" customWidth="1"/>
    <col min="8" max="8" width="3.5703125" style="1" customWidth="1"/>
    <col min="9" max="16384" width="11.42578125" style="1"/>
  </cols>
  <sheetData>
    <row r="1" spans="2:8" ht="12.75" x14ac:dyDescent="0.2"/>
    <row r="2" spans="2:8" ht="18.75" customHeight="1" x14ac:dyDescent="0.2">
      <c r="B2" s="2"/>
      <c r="C2" s="3"/>
      <c r="D2" s="3"/>
      <c r="E2" s="3"/>
      <c r="F2" s="3"/>
      <c r="G2" s="3"/>
      <c r="H2" s="4"/>
    </row>
    <row r="3" spans="2:8" ht="34.5" customHeight="1" x14ac:dyDescent="0.2">
      <c r="B3" s="5"/>
      <c r="C3" s="77"/>
      <c r="D3" s="77"/>
      <c r="E3" s="77"/>
      <c r="F3" s="77"/>
      <c r="G3" s="6"/>
      <c r="H3" s="7"/>
    </row>
    <row r="4" spans="2:8" ht="44.25" customHeight="1" x14ac:dyDescent="0.2">
      <c r="B4" s="5"/>
      <c r="C4" s="181" t="s">
        <v>140</v>
      </c>
      <c r="D4" s="181"/>
      <c r="E4" s="181"/>
      <c r="F4" s="181"/>
      <c r="G4" s="181"/>
      <c r="H4" s="7"/>
    </row>
    <row r="5" spans="2:8" ht="12.75" x14ac:dyDescent="0.2">
      <c r="B5" s="5"/>
      <c r="C5" s="77"/>
      <c r="D5" s="77"/>
      <c r="E5" s="77"/>
      <c r="F5" s="77"/>
      <c r="G5" s="77"/>
      <c r="H5" s="7"/>
    </row>
    <row r="6" spans="2:8" ht="30" customHeight="1" x14ac:dyDescent="0.2">
      <c r="B6" s="5"/>
      <c r="C6" s="189" t="s">
        <v>50</v>
      </c>
      <c r="D6" s="190"/>
      <c r="E6" s="190"/>
      <c r="F6" s="190"/>
      <c r="G6" s="190"/>
      <c r="H6" s="7"/>
    </row>
    <row r="7" spans="2:8" ht="18.75" customHeight="1" x14ac:dyDescent="0.2">
      <c r="B7" s="5"/>
      <c r="C7" s="29" t="s">
        <v>81</v>
      </c>
      <c r="D7" s="169" t="str">
        <f>IF(Budgetänderung!D6="","",Budgetänderung!D6)</f>
        <v/>
      </c>
      <c r="E7" s="170"/>
      <c r="F7" s="170"/>
      <c r="G7" s="171"/>
      <c r="H7" s="7"/>
    </row>
    <row r="8" spans="2:8" ht="18.75" customHeight="1" x14ac:dyDescent="0.2">
      <c r="B8" s="5"/>
      <c r="C8" s="29" t="s">
        <v>80</v>
      </c>
      <c r="D8" s="169" t="str">
        <f>IF(Budgetänderung!D7="","",Budgetänderung!D7)</f>
        <v/>
      </c>
      <c r="E8" s="170"/>
      <c r="F8" s="170"/>
      <c r="G8" s="171"/>
      <c r="H8" s="7"/>
    </row>
    <row r="9" spans="2:8" ht="20.25" hidden="1" customHeight="1" x14ac:dyDescent="0.2">
      <c r="B9" s="5"/>
      <c r="C9" s="29" t="s">
        <v>79</v>
      </c>
      <c r="D9" s="169" t="str">
        <f>IF(Budgetänderung!D8="","",Budgetänderung!D8)</f>
        <v/>
      </c>
      <c r="E9" s="170"/>
      <c r="F9" s="170"/>
      <c r="G9" s="171"/>
      <c r="H9" s="7"/>
    </row>
    <row r="10" spans="2:8" ht="17.25" customHeight="1" x14ac:dyDescent="0.2">
      <c r="B10" s="5"/>
      <c r="C10" s="29" t="s">
        <v>90</v>
      </c>
      <c r="D10" s="169" t="str">
        <f>IF(Budgetänderung!D9="","",Budgetänderung!D9)</f>
        <v/>
      </c>
      <c r="E10" s="170"/>
      <c r="F10" s="170"/>
      <c r="G10" s="171"/>
      <c r="H10" s="7"/>
    </row>
    <row r="11" spans="2:8" ht="18" customHeight="1" x14ac:dyDescent="0.2">
      <c r="B11" s="5"/>
      <c r="C11" s="29" t="s">
        <v>0</v>
      </c>
      <c r="D11" s="169" t="str">
        <f>IF(Budgetänderung!D10="","",Budgetänderung!D10)</f>
        <v/>
      </c>
      <c r="E11" s="170"/>
      <c r="F11" s="170"/>
      <c r="G11" s="171"/>
      <c r="H11" s="7"/>
    </row>
    <row r="12" spans="2:8" ht="18.75" customHeight="1" x14ac:dyDescent="0.2">
      <c r="B12" s="5"/>
      <c r="C12" s="29" t="s">
        <v>4</v>
      </c>
      <c r="D12" s="163" t="str">
        <f>IF(Budgetänderung!D11="","",Budgetänderung!D11)</f>
        <v/>
      </c>
      <c r="E12" s="164"/>
      <c r="F12" s="164"/>
      <c r="G12" s="165"/>
      <c r="H12" s="7"/>
    </row>
    <row r="13" spans="2:8" ht="18.75" customHeight="1" x14ac:dyDescent="0.2">
      <c r="B13" s="5"/>
      <c r="C13" s="29" t="s">
        <v>5</v>
      </c>
      <c r="D13" s="163" t="str">
        <f>IF(Budgetänderung!D12="","",Budgetänderung!D12)</f>
        <v/>
      </c>
      <c r="E13" s="164"/>
      <c r="F13" s="164"/>
      <c r="G13" s="165"/>
      <c r="H13" s="7"/>
    </row>
    <row r="14" spans="2:8" ht="18.75" customHeight="1" x14ac:dyDescent="0.2">
      <c r="B14" s="5"/>
      <c r="C14" s="29" t="s">
        <v>3</v>
      </c>
      <c r="D14" s="182" t="str">
        <f>IF(OR(D13="",D12=""),"befüllt sich automatisch",ROUNDDOWN((D13-D12)/30,0))</f>
        <v>befüllt sich automatisch</v>
      </c>
      <c r="E14" s="182"/>
      <c r="F14" s="182"/>
      <c r="G14" s="182"/>
      <c r="H14" s="7"/>
    </row>
    <row r="15" spans="2:8" ht="25.15" customHeight="1" x14ac:dyDescent="0.2">
      <c r="B15" s="5"/>
      <c r="C15" s="77"/>
      <c r="D15" s="77"/>
      <c r="E15" s="77"/>
      <c r="F15" s="77"/>
      <c r="G15" s="77"/>
      <c r="H15" s="7"/>
    </row>
    <row r="16" spans="2:8" ht="30" x14ac:dyDescent="0.2">
      <c r="B16" s="5"/>
      <c r="C16" s="183" t="s">
        <v>35</v>
      </c>
      <c r="D16" s="184"/>
      <c r="E16" s="185"/>
      <c r="F16" s="8" t="s">
        <v>2</v>
      </c>
      <c r="G16" s="8" t="s">
        <v>45</v>
      </c>
      <c r="H16" s="7"/>
    </row>
    <row r="17" spans="2:8" ht="18.75" customHeight="1" x14ac:dyDescent="0.2">
      <c r="B17" s="5"/>
      <c r="C17" s="186" t="s">
        <v>39</v>
      </c>
      <c r="D17" s="187"/>
      <c r="E17" s="188"/>
      <c r="F17" s="30">
        <f>SUBTOTAL(9,F18:F26)</f>
        <v>0</v>
      </c>
      <c r="G17" s="31">
        <f t="shared" ref="G17:G28" si="0">IF($F$28=0,0,F17/$F$28)</f>
        <v>0</v>
      </c>
      <c r="H17" s="7"/>
    </row>
    <row r="18" spans="2:8" ht="18.75" customHeight="1" x14ac:dyDescent="0.2">
      <c r="B18" s="5"/>
      <c r="C18" s="172" t="s">
        <v>36</v>
      </c>
      <c r="D18" s="173"/>
      <c r="E18" s="174"/>
      <c r="F18" s="32">
        <f>SUBTOTAL(9,F19:F20)</f>
        <v>0</v>
      </c>
      <c r="G18" s="33">
        <f t="shared" si="0"/>
        <v>0</v>
      </c>
      <c r="H18" s="7"/>
    </row>
    <row r="19" spans="2:8" ht="18.75" customHeight="1" x14ac:dyDescent="0.2">
      <c r="B19" s="5"/>
      <c r="C19" s="166" t="s">
        <v>57</v>
      </c>
      <c r="D19" s="167"/>
      <c r="E19" s="168"/>
      <c r="F19" s="34">
        <f>'a) Personalkosten'!I44</f>
        <v>0</v>
      </c>
      <c r="G19" s="35">
        <f t="shared" si="0"/>
        <v>0</v>
      </c>
      <c r="H19" s="7"/>
    </row>
    <row r="20" spans="2:8" ht="18.75" customHeight="1" x14ac:dyDescent="0.2">
      <c r="B20" s="5"/>
      <c r="C20" s="166" t="s">
        <v>58</v>
      </c>
      <c r="D20" s="167"/>
      <c r="E20" s="168"/>
      <c r="F20" s="34">
        <f>'a) Personalkosten'!I69</f>
        <v>0</v>
      </c>
      <c r="G20" s="35">
        <f t="shared" si="0"/>
        <v>0</v>
      </c>
      <c r="H20" s="7"/>
    </row>
    <row r="21" spans="2:8" ht="18.75" customHeight="1" x14ac:dyDescent="0.2">
      <c r="B21" s="5"/>
      <c r="C21" s="172" t="s">
        <v>37</v>
      </c>
      <c r="D21" s="173"/>
      <c r="E21" s="174"/>
      <c r="F21" s="32">
        <f>SUBTOTAL(9,F22:F25)</f>
        <v>0</v>
      </c>
      <c r="G21" s="33">
        <f t="shared" si="0"/>
        <v>0</v>
      </c>
      <c r="H21" s="7"/>
    </row>
    <row r="22" spans="2:8" ht="18.75" customHeight="1" x14ac:dyDescent="0.2">
      <c r="B22" s="5"/>
      <c r="C22" s="166" t="s">
        <v>59</v>
      </c>
      <c r="D22" s="167"/>
      <c r="E22" s="168"/>
      <c r="F22" s="34">
        <f>'b) Sachkosten'!G18</f>
        <v>0</v>
      </c>
      <c r="G22" s="35">
        <f t="shared" si="0"/>
        <v>0</v>
      </c>
      <c r="H22" s="7"/>
    </row>
    <row r="23" spans="2:8" ht="18.75" customHeight="1" x14ac:dyDescent="0.2">
      <c r="B23" s="5"/>
      <c r="C23" s="166" t="s">
        <v>60</v>
      </c>
      <c r="D23" s="167"/>
      <c r="E23" s="168"/>
      <c r="F23" s="34">
        <f>'b) Sachkosten'!G33</f>
        <v>0</v>
      </c>
      <c r="G23" s="35">
        <f t="shared" si="0"/>
        <v>0</v>
      </c>
      <c r="H23" s="7"/>
    </row>
    <row r="24" spans="2:8" ht="18.75" customHeight="1" x14ac:dyDescent="0.2">
      <c r="B24" s="5"/>
      <c r="C24" s="166" t="s">
        <v>56</v>
      </c>
      <c r="D24" s="167"/>
      <c r="E24" s="168"/>
      <c r="F24" s="34">
        <f>'b) Sachkosten'!G48</f>
        <v>0</v>
      </c>
      <c r="G24" s="35">
        <f t="shared" si="0"/>
        <v>0</v>
      </c>
      <c r="H24" s="7"/>
    </row>
    <row r="25" spans="2:8" ht="18.75" customHeight="1" x14ac:dyDescent="0.2">
      <c r="B25" s="5"/>
      <c r="C25" s="166" t="s">
        <v>61</v>
      </c>
      <c r="D25" s="167"/>
      <c r="E25" s="168"/>
      <c r="F25" s="34">
        <f>'b) Sachkosten'!G84</f>
        <v>0</v>
      </c>
      <c r="G25" s="35">
        <f t="shared" si="0"/>
        <v>0</v>
      </c>
      <c r="H25" s="7"/>
    </row>
    <row r="26" spans="2:8" ht="18.75" customHeight="1" x14ac:dyDescent="0.2">
      <c r="B26" s="5"/>
      <c r="C26" s="172" t="s">
        <v>38</v>
      </c>
      <c r="D26" s="173"/>
      <c r="E26" s="174"/>
      <c r="F26" s="32">
        <f>'c) Unteraufträge'!F28</f>
        <v>0</v>
      </c>
      <c r="G26" s="33">
        <f t="shared" si="0"/>
        <v>0</v>
      </c>
      <c r="H26" s="7"/>
    </row>
    <row r="27" spans="2:8" ht="18.75" customHeight="1" x14ac:dyDescent="0.2">
      <c r="B27" s="5"/>
      <c r="C27" s="76" t="s">
        <v>40</v>
      </c>
      <c r="D27" s="36" t="s">
        <v>46</v>
      </c>
      <c r="E27" s="37">
        <f>IF(F18=0,0,F27/F18)</f>
        <v>0</v>
      </c>
      <c r="F27" s="30">
        <f>IF('Indirekte Kosten'!D8&gt;F18*0.15,ROUNDDOWN(F18*0.15,2),'Indirekte Kosten'!D8)</f>
        <v>0</v>
      </c>
      <c r="G27" s="31">
        <f t="shared" si="0"/>
        <v>0</v>
      </c>
      <c r="H27" s="7"/>
    </row>
    <row r="28" spans="2:8" ht="18.75" customHeight="1" x14ac:dyDescent="0.2">
      <c r="B28" s="5"/>
      <c r="C28" s="175" t="s">
        <v>42</v>
      </c>
      <c r="D28" s="176"/>
      <c r="E28" s="177"/>
      <c r="F28" s="38">
        <f>SUBTOTAL(9,F17:F27)</f>
        <v>0</v>
      </c>
      <c r="G28" s="39">
        <f t="shared" si="0"/>
        <v>0</v>
      </c>
      <c r="H28" s="7"/>
    </row>
    <row r="29" spans="2:8" ht="18.75" customHeight="1" x14ac:dyDescent="0.2">
      <c r="B29" s="5"/>
      <c r="C29" s="9"/>
      <c r="D29" s="10"/>
      <c r="E29" s="10"/>
      <c r="F29" s="10"/>
      <c r="G29" s="10"/>
      <c r="H29" s="7"/>
    </row>
    <row r="30" spans="2:8" ht="30" x14ac:dyDescent="0.2">
      <c r="B30" s="5"/>
      <c r="C30" s="73" t="s">
        <v>25</v>
      </c>
      <c r="D30" s="74"/>
      <c r="E30" s="75"/>
      <c r="F30" s="8" t="s">
        <v>2</v>
      </c>
      <c r="G30" s="8" t="s">
        <v>47</v>
      </c>
      <c r="H30" s="7"/>
    </row>
    <row r="31" spans="2:8" ht="18.75" customHeight="1" x14ac:dyDescent="0.2">
      <c r="B31" s="5"/>
      <c r="C31" s="160" t="s">
        <v>26</v>
      </c>
      <c r="D31" s="161"/>
      <c r="E31" s="162"/>
      <c r="F31" s="40">
        <f>Projekteinnahmen!E8</f>
        <v>0</v>
      </c>
      <c r="G31" s="41">
        <f t="shared" ref="G31:G36" si="1">IF($F$36=0,0,F31/$F$36)</f>
        <v>0</v>
      </c>
      <c r="H31" s="7"/>
    </row>
    <row r="32" spans="2:8" ht="18.75" customHeight="1" x14ac:dyDescent="0.2">
      <c r="B32" s="5"/>
      <c r="C32" s="160" t="s">
        <v>139</v>
      </c>
      <c r="D32" s="161"/>
      <c r="E32" s="162"/>
      <c r="F32" s="40">
        <f>Projekteinnahmen!E13</f>
        <v>0</v>
      </c>
      <c r="G32" s="41">
        <f t="shared" si="1"/>
        <v>0</v>
      </c>
      <c r="H32" s="7"/>
    </row>
    <row r="33" spans="2:8" ht="18.75" customHeight="1" x14ac:dyDescent="0.2">
      <c r="B33" s="5"/>
      <c r="C33" s="160" t="s">
        <v>78</v>
      </c>
      <c r="D33" s="161"/>
      <c r="E33" s="162"/>
      <c r="F33" s="40">
        <f>Projekteinnahmen!E22</f>
        <v>0</v>
      </c>
      <c r="G33" s="41">
        <f t="shared" si="1"/>
        <v>0</v>
      </c>
      <c r="H33" s="7"/>
    </row>
    <row r="34" spans="2:8" ht="18.75" customHeight="1" x14ac:dyDescent="0.2">
      <c r="B34" s="5"/>
      <c r="C34" s="160" t="s">
        <v>30</v>
      </c>
      <c r="D34" s="161"/>
      <c r="E34" s="162"/>
      <c r="F34" s="40">
        <f>Projekteinnahmen!E36</f>
        <v>0</v>
      </c>
      <c r="G34" s="41">
        <f t="shared" si="1"/>
        <v>0</v>
      </c>
      <c r="H34" s="7"/>
    </row>
    <row r="35" spans="2:8" ht="18.75" customHeight="1" x14ac:dyDescent="0.2">
      <c r="B35" s="5"/>
      <c r="C35" s="160" t="s">
        <v>62</v>
      </c>
      <c r="D35" s="161"/>
      <c r="E35" s="162"/>
      <c r="F35" s="40">
        <f>Projekteinnahmen!E50</f>
        <v>0</v>
      </c>
      <c r="G35" s="41">
        <f t="shared" si="1"/>
        <v>0</v>
      </c>
      <c r="H35" s="7"/>
    </row>
    <row r="36" spans="2:8" ht="18.75" customHeight="1" x14ac:dyDescent="0.2">
      <c r="B36" s="5"/>
      <c r="C36" s="175" t="s">
        <v>41</v>
      </c>
      <c r="D36" s="176"/>
      <c r="E36" s="177"/>
      <c r="F36" s="38">
        <f>SUM(F31:F35)</f>
        <v>0</v>
      </c>
      <c r="G36" s="39">
        <f t="shared" si="1"/>
        <v>0</v>
      </c>
      <c r="H36" s="7"/>
    </row>
    <row r="37" spans="2:8" ht="18.75" customHeight="1" x14ac:dyDescent="0.2">
      <c r="B37" s="11"/>
      <c r="C37" s="12"/>
      <c r="D37" s="10"/>
      <c r="E37" s="10"/>
      <c r="F37" s="10"/>
      <c r="G37" s="10"/>
      <c r="H37" s="13"/>
    </row>
    <row r="38" spans="2:8" ht="12.75" x14ac:dyDescent="0.2"/>
    <row r="39" spans="2:8" ht="18.75" customHeight="1" x14ac:dyDescent="0.2">
      <c r="B39" s="180" t="str">
        <f>IF('Indirekte Kosten'!D8&gt;F18*0.15,"Die indirekten Kosten wurden auf 15% der direkten Personalkosten gekürzt.","")</f>
        <v/>
      </c>
      <c r="C39" s="180"/>
      <c r="D39" s="180"/>
      <c r="E39" s="180"/>
      <c r="F39" s="180"/>
      <c r="G39" s="180"/>
      <c r="H39" s="180"/>
    </row>
    <row r="40" spans="2:8" ht="12.75" x14ac:dyDescent="0.2"/>
    <row r="41" spans="2:8" ht="18.75" customHeight="1" x14ac:dyDescent="0.2">
      <c r="B41" s="179" t="str">
        <f>IF(F28&lt;&gt;F36,"Achtung! Die Höhe der Gesamtausgaben muss mit der Höhe der Gesamteinnahmen exakt übereinstimmen!","")</f>
        <v/>
      </c>
      <c r="C41" s="179"/>
      <c r="D41" s="179"/>
      <c r="E41" s="179"/>
      <c r="F41" s="179"/>
      <c r="G41" s="179"/>
      <c r="H41" s="179"/>
    </row>
    <row r="42" spans="2:8" ht="12.75" x14ac:dyDescent="0.2"/>
    <row r="43" spans="2:8" ht="26.65" customHeight="1" x14ac:dyDescent="0.2">
      <c r="B43" s="179" t="str">
        <f>IF(G31&gt;75%,"Achtung! Der AMIF-Anteil darf maximal 75% bzw. für regionale und lokale Behörden sowie zivilgesellschaftliche Organisationen max. 90% der Gesamteinnahmen betragen.","")</f>
        <v/>
      </c>
      <c r="C43" s="179"/>
      <c r="D43" s="179"/>
      <c r="E43" s="179"/>
      <c r="F43" s="179"/>
      <c r="G43" s="179"/>
      <c r="H43" s="179"/>
    </row>
    <row r="44" spans="2:8" ht="12.75" x14ac:dyDescent="0.2"/>
    <row r="45" spans="2:8" ht="18.75" customHeight="1" x14ac:dyDescent="0.2">
      <c r="B45" s="2"/>
      <c r="C45" s="3"/>
      <c r="D45" s="3"/>
      <c r="E45" s="3"/>
      <c r="F45" s="3"/>
      <c r="G45" s="3"/>
      <c r="H45" s="4"/>
    </row>
    <row r="46" spans="2:8" ht="241.15" customHeight="1" x14ac:dyDescent="0.2">
      <c r="B46" s="5"/>
      <c r="C46" s="178" t="s">
        <v>110</v>
      </c>
      <c r="D46" s="178"/>
      <c r="E46" s="178"/>
      <c r="F46" s="178"/>
      <c r="G46" s="178"/>
      <c r="H46" s="7"/>
    </row>
    <row r="47" spans="2:8" ht="18.75" customHeight="1" x14ac:dyDescent="0.2">
      <c r="B47" s="11"/>
      <c r="C47" s="10"/>
      <c r="D47" s="10"/>
      <c r="E47" s="10"/>
      <c r="F47" s="10"/>
      <c r="G47" s="10"/>
      <c r="H47" s="13"/>
    </row>
    <row r="48" spans="2:8" ht="18" customHeight="1" x14ac:dyDescent="0.2">
      <c r="B48" s="90"/>
      <c r="C48" s="90"/>
      <c r="D48" s="90"/>
      <c r="E48" s="90"/>
      <c r="F48" s="90"/>
      <c r="G48" s="90"/>
      <c r="H48" s="84"/>
    </row>
    <row r="49" spans="2:8" ht="18" customHeight="1" x14ac:dyDescent="0.2">
      <c r="B49" s="14"/>
      <c r="C49" s="88" t="s">
        <v>112</v>
      </c>
      <c r="D49" s="14"/>
      <c r="E49" s="90"/>
      <c r="F49" s="90"/>
      <c r="G49" s="90"/>
      <c r="H49" s="84"/>
    </row>
    <row r="50" spans="2:8" ht="18" customHeight="1" x14ac:dyDescent="0.2">
      <c r="B50" s="14"/>
      <c r="C50" s="89" t="s">
        <v>109</v>
      </c>
      <c r="D50" s="14"/>
      <c r="E50" s="90"/>
      <c r="F50" s="90"/>
      <c r="G50" s="90"/>
      <c r="H50" s="84"/>
    </row>
    <row r="51" spans="2:8" ht="18" customHeight="1" x14ac:dyDescent="0.2">
      <c r="B51" s="14"/>
      <c r="C51" s="89" t="s">
        <v>113</v>
      </c>
      <c r="D51" s="14"/>
      <c r="E51" s="90"/>
      <c r="F51" s="90"/>
      <c r="G51" s="90"/>
      <c r="H51" s="84"/>
    </row>
    <row r="52" spans="2:8" ht="18" customHeight="1" x14ac:dyDescent="0.2">
      <c r="B52" s="14"/>
      <c r="C52" s="89" t="s">
        <v>114</v>
      </c>
      <c r="D52" s="14"/>
      <c r="E52" s="90"/>
      <c r="F52" s="90"/>
      <c r="G52" s="90"/>
      <c r="H52" s="84"/>
    </row>
    <row r="53" spans="2:8" ht="18" customHeight="1" x14ac:dyDescent="0.2">
      <c r="B53" s="14"/>
      <c r="C53" s="89" t="s">
        <v>91</v>
      </c>
      <c r="D53" s="14"/>
      <c r="E53" s="90"/>
      <c r="F53" s="90"/>
      <c r="G53" s="90"/>
      <c r="H53" s="84"/>
    </row>
    <row r="54" spans="2:8" ht="18" customHeight="1" x14ac:dyDescent="0.2">
      <c r="B54" s="14"/>
      <c r="C54" s="89" t="s">
        <v>92</v>
      </c>
      <c r="D54" s="14"/>
      <c r="E54" s="90"/>
      <c r="F54" s="90"/>
      <c r="G54" s="90"/>
      <c r="H54" s="84"/>
    </row>
    <row r="55" spans="2:8" ht="18" customHeight="1" x14ac:dyDescent="0.2">
      <c r="B55" s="14"/>
      <c r="C55" s="14" t="s">
        <v>93</v>
      </c>
      <c r="D55" s="14"/>
      <c r="E55" s="90"/>
      <c r="F55" s="90"/>
      <c r="G55" s="90"/>
      <c r="H55" s="84"/>
    </row>
    <row r="56" spans="2:8" ht="18" customHeight="1" x14ac:dyDescent="0.2">
      <c r="B56" s="14"/>
      <c r="C56" s="14" t="s">
        <v>94</v>
      </c>
      <c r="D56" s="14"/>
      <c r="E56" s="90"/>
      <c r="F56" s="90"/>
      <c r="G56" s="90"/>
    </row>
    <row r="57" spans="2:8" ht="18" customHeight="1" x14ac:dyDescent="0.2">
      <c r="B57" s="14"/>
      <c r="C57" s="14"/>
      <c r="D57" s="14"/>
      <c r="E57" s="90"/>
      <c r="F57" s="90"/>
      <c r="G57" s="90"/>
    </row>
    <row r="58" spans="2:8" ht="18" customHeight="1" x14ac:dyDescent="0.2">
      <c r="B58" s="14"/>
      <c r="C58" s="14"/>
      <c r="D58" s="14"/>
      <c r="E58" s="90"/>
      <c r="F58" s="90"/>
      <c r="G58" s="90"/>
    </row>
    <row r="59" spans="2:8" ht="18" customHeight="1" x14ac:dyDescent="0.2">
      <c r="B59" s="90"/>
      <c r="C59" s="91"/>
      <c r="D59" s="90"/>
      <c r="E59" s="90"/>
      <c r="F59" s="90"/>
      <c r="G59" s="90"/>
    </row>
    <row r="60" spans="2:8" ht="18" customHeight="1" x14ac:dyDescent="0.2">
      <c r="B60" s="90"/>
      <c r="C60" s="91"/>
      <c r="D60" s="90"/>
      <c r="E60" s="90"/>
      <c r="F60" s="90"/>
      <c r="G60" s="90"/>
    </row>
    <row r="61" spans="2:8" ht="18" customHeight="1" x14ac:dyDescent="0.2">
      <c r="B61" s="90"/>
      <c r="C61" s="91"/>
      <c r="D61" s="90"/>
      <c r="E61" s="90"/>
      <c r="F61" s="90"/>
      <c r="G61" s="90"/>
    </row>
    <row r="62" spans="2:8" ht="18" customHeight="1" x14ac:dyDescent="0.2">
      <c r="C62" s="69"/>
    </row>
    <row r="63" spans="2:8" ht="18" customHeight="1" x14ac:dyDescent="0.2">
      <c r="C63" s="69"/>
    </row>
    <row r="64" spans="2:8" ht="18" customHeight="1" x14ac:dyDescent="0.2">
      <c r="C64" s="69"/>
    </row>
    <row r="65" spans="3:3" ht="18" customHeight="1" x14ac:dyDescent="0.2">
      <c r="C65" s="69"/>
    </row>
    <row r="66" spans="3:3" ht="18" customHeight="1" x14ac:dyDescent="0.2">
      <c r="C66" s="69"/>
    </row>
    <row r="67" spans="3:3" ht="18" customHeight="1" x14ac:dyDescent="0.2">
      <c r="C67" s="69"/>
    </row>
    <row r="68" spans="3:3" ht="18" customHeight="1" x14ac:dyDescent="0.2">
      <c r="C68" s="69"/>
    </row>
    <row r="69" spans="3:3" ht="18" customHeight="1" x14ac:dyDescent="0.2">
      <c r="C69" s="69"/>
    </row>
    <row r="70" spans="3:3" ht="18" customHeight="1" x14ac:dyDescent="0.2">
      <c r="C70" s="69"/>
    </row>
    <row r="71" spans="3:3" ht="18" customHeight="1" x14ac:dyDescent="0.2">
      <c r="C71" s="69"/>
    </row>
    <row r="83" spans="2:4" ht="18" customHeight="1" x14ac:dyDescent="0.2">
      <c r="B83" s="14"/>
      <c r="C83" s="14"/>
      <c r="D83" s="14"/>
    </row>
    <row r="84" spans="2:4" ht="18" customHeight="1" x14ac:dyDescent="0.2">
      <c r="B84" s="14"/>
      <c r="C84" s="14"/>
      <c r="D84" s="14"/>
    </row>
  </sheetData>
  <sheetProtection algorithmName="SHA-512" hashValue="V04zHwZpeTtMEXIeYx1+FmgwrapWWIQyo3StND2aXeM4Yh6tvNsTmr5QbmhGMmOqBLpYBSME5AAljuRFXELVIg==" saltValue="XfzGgu5tlBIHjWw5PQWLBQ==" spinCount="100000" sheet="1" selectLockedCells="1"/>
  <mergeCells count="32">
    <mergeCell ref="C24:E24"/>
    <mergeCell ref="C4:G4"/>
    <mergeCell ref="D14:G14"/>
    <mergeCell ref="C16:E16"/>
    <mergeCell ref="C17:E17"/>
    <mergeCell ref="D8:G8"/>
    <mergeCell ref="C6:G6"/>
    <mergeCell ref="D10:G10"/>
    <mergeCell ref="C46:G46"/>
    <mergeCell ref="B41:H41"/>
    <mergeCell ref="B39:H39"/>
    <mergeCell ref="C33:E33"/>
    <mergeCell ref="B43:H43"/>
    <mergeCell ref="C35:E35"/>
    <mergeCell ref="C34:E34"/>
    <mergeCell ref="C36:E36"/>
    <mergeCell ref="C32:E32"/>
    <mergeCell ref="D13:G13"/>
    <mergeCell ref="C19:E19"/>
    <mergeCell ref="D9:G9"/>
    <mergeCell ref="D7:G7"/>
    <mergeCell ref="D11:G11"/>
    <mergeCell ref="D12:G12"/>
    <mergeCell ref="C25:E25"/>
    <mergeCell ref="C31:E31"/>
    <mergeCell ref="C20:E20"/>
    <mergeCell ref="C18:E18"/>
    <mergeCell ref="C22:E22"/>
    <mergeCell ref="C23:E23"/>
    <mergeCell ref="C26:E26"/>
    <mergeCell ref="C28:E28"/>
    <mergeCell ref="C21:E21"/>
  </mergeCells>
  <conditionalFormatting sqref="B41:H41">
    <cfRule type="expression" dxfId="9" priority="3" stopIfTrue="1">
      <formula>$B$41="Achtung! Die Höhe der Gesamtausgaben muss mit der Höhe der Gesamteinnahmen exakt übereinstimmen!"</formula>
    </cfRule>
  </conditionalFormatting>
  <conditionalFormatting sqref="B43:H43">
    <cfRule type="expression" dxfId="8" priority="2" stopIfTrue="1">
      <formula>$B$43="Achtung! Der AMIF-Anteil darf maximal 75% bzw. für regionale und lokale Behörden sowie zivilgesellschaftliche Organisationen max. 90% der Gesamteinnahmen betragen."</formula>
    </cfRule>
  </conditionalFormatting>
  <pageMargins left="0.7" right="0.7" top="0.78740157499999996" bottom="0.78740157499999996" header="0.3" footer="0.3"/>
  <pageSetup paperSize="9" scale="83"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D9ECFF"/>
    <pageSetUpPr fitToPage="1"/>
  </sheetPr>
  <dimension ref="B2:F58"/>
  <sheetViews>
    <sheetView showGridLines="0" zoomScaleNormal="100" workbookViewId="0">
      <selection activeCell="E6" sqref="E6"/>
    </sheetView>
  </sheetViews>
  <sheetFormatPr baseColWidth="10" defaultColWidth="11.42578125" defaultRowHeight="12.75" x14ac:dyDescent="0.2"/>
  <cols>
    <col min="1" max="2" width="3.5703125" style="1" customWidth="1"/>
    <col min="3" max="3" width="30.42578125" style="1" customWidth="1"/>
    <col min="4" max="4" width="49.5703125" style="1" bestFit="1" customWidth="1"/>
    <col min="5" max="5" width="26.42578125" style="1" bestFit="1" customWidth="1"/>
    <col min="6" max="6" width="3.5703125" style="1" customWidth="1"/>
    <col min="7" max="16384" width="11.42578125" style="1"/>
  </cols>
  <sheetData>
    <row r="2" spans="2:6" ht="18.75" customHeight="1" x14ac:dyDescent="0.2">
      <c r="B2" s="2"/>
      <c r="C2" s="3"/>
      <c r="D2" s="3"/>
      <c r="E2" s="3"/>
      <c r="F2" s="4"/>
    </row>
    <row r="3" spans="2:6" ht="21" x14ac:dyDescent="0.2">
      <c r="B3" s="5"/>
      <c r="C3" s="15" t="s">
        <v>25</v>
      </c>
      <c r="D3" s="15"/>
      <c r="E3" s="77"/>
      <c r="F3" s="7"/>
    </row>
    <row r="4" spans="2:6" x14ac:dyDescent="0.2">
      <c r="B4" s="5"/>
      <c r="C4" s="77"/>
      <c r="D4" s="77"/>
      <c r="E4" s="77"/>
      <c r="F4" s="7"/>
    </row>
    <row r="5" spans="2:6" s="19" customFormat="1" ht="15" x14ac:dyDescent="0.2">
      <c r="B5" s="16"/>
      <c r="C5" s="195" t="s">
        <v>26</v>
      </c>
      <c r="D5" s="196"/>
      <c r="E5" s="17" t="s">
        <v>28</v>
      </c>
      <c r="F5" s="18"/>
    </row>
    <row r="6" spans="2:6" x14ac:dyDescent="0.2">
      <c r="B6" s="5"/>
      <c r="C6" s="197" t="s">
        <v>1</v>
      </c>
      <c r="D6" s="198"/>
      <c r="E6" s="20"/>
      <c r="F6" s="7"/>
    </row>
    <row r="7" spans="2:6" x14ac:dyDescent="0.2">
      <c r="B7" s="5"/>
      <c r="C7" s="21"/>
      <c r="D7" s="21"/>
      <c r="E7" s="22"/>
      <c r="F7" s="7"/>
    </row>
    <row r="8" spans="2:6" ht="15.75" x14ac:dyDescent="0.2">
      <c r="B8" s="5"/>
      <c r="C8" s="23"/>
      <c r="D8" s="42" t="s">
        <v>27</v>
      </c>
      <c r="E8" s="43">
        <f>ROUND(E6,2)</f>
        <v>0</v>
      </c>
      <c r="F8" s="7"/>
    </row>
    <row r="9" spans="2:6" x14ac:dyDescent="0.2">
      <c r="B9" s="5"/>
      <c r="C9" s="21"/>
      <c r="D9" s="21"/>
      <c r="E9" s="22"/>
      <c r="F9" s="7"/>
    </row>
    <row r="10" spans="2:6" s="19" customFormat="1" ht="15" x14ac:dyDescent="0.2">
      <c r="B10" s="16"/>
      <c r="C10" s="195" t="s">
        <v>139</v>
      </c>
      <c r="D10" s="196"/>
      <c r="E10" s="17" t="s">
        <v>28</v>
      </c>
      <c r="F10" s="18"/>
    </row>
    <row r="11" spans="2:6" x14ac:dyDescent="0.2">
      <c r="B11" s="5"/>
      <c r="C11" s="197" t="s">
        <v>141</v>
      </c>
      <c r="D11" s="198"/>
      <c r="E11" s="20"/>
      <c r="F11" s="7"/>
    </row>
    <row r="12" spans="2:6" x14ac:dyDescent="0.2">
      <c r="B12" s="5"/>
      <c r="C12" s="21"/>
      <c r="D12" s="21"/>
      <c r="E12" s="22"/>
      <c r="F12" s="7"/>
    </row>
    <row r="13" spans="2:6" ht="15.75" x14ac:dyDescent="0.2">
      <c r="B13" s="5"/>
      <c r="C13" s="23"/>
      <c r="D13" s="42" t="s">
        <v>142</v>
      </c>
      <c r="E13" s="43">
        <f>ROUND(E11,2)</f>
        <v>0</v>
      </c>
      <c r="F13" s="7"/>
    </row>
    <row r="14" spans="2:6" x14ac:dyDescent="0.2">
      <c r="B14" s="5"/>
      <c r="C14" s="21"/>
      <c r="D14" s="21"/>
      <c r="E14" s="22"/>
      <c r="F14" s="7"/>
    </row>
    <row r="15" spans="2:6" s="19" customFormat="1" ht="15" x14ac:dyDescent="0.2">
      <c r="B15" s="16"/>
      <c r="C15" s="195" t="s">
        <v>78</v>
      </c>
      <c r="D15" s="196"/>
      <c r="E15" s="8" t="s">
        <v>2</v>
      </c>
      <c r="F15" s="18"/>
    </row>
    <row r="16" spans="2:6" x14ac:dyDescent="0.2">
      <c r="B16" s="5"/>
      <c r="C16" s="191"/>
      <c r="D16" s="192"/>
      <c r="E16" s="20"/>
      <c r="F16" s="7"/>
    </row>
    <row r="17" spans="2:6" x14ac:dyDescent="0.2">
      <c r="B17" s="5"/>
      <c r="C17" s="191"/>
      <c r="D17" s="192"/>
      <c r="E17" s="20"/>
      <c r="F17" s="7"/>
    </row>
    <row r="18" spans="2:6" x14ac:dyDescent="0.2">
      <c r="B18" s="5"/>
      <c r="C18" s="191"/>
      <c r="D18" s="192"/>
      <c r="E18" s="20"/>
      <c r="F18" s="7"/>
    </row>
    <row r="19" spans="2:6" x14ac:dyDescent="0.2">
      <c r="B19" s="5"/>
      <c r="C19" s="191"/>
      <c r="D19" s="192"/>
      <c r="E19" s="20"/>
      <c r="F19" s="7"/>
    </row>
    <row r="20" spans="2:6" x14ac:dyDescent="0.2">
      <c r="B20" s="5"/>
      <c r="C20" s="191"/>
      <c r="D20" s="192"/>
      <c r="E20" s="20"/>
      <c r="F20" s="7"/>
    </row>
    <row r="21" spans="2:6" x14ac:dyDescent="0.2">
      <c r="B21" s="5"/>
      <c r="C21" s="21"/>
      <c r="D21" s="21"/>
      <c r="E21" s="22"/>
      <c r="F21" s="7"/>
    </row>
    <row r="22" spans="2:6" ht="15.75" x14ac:dyDescent="0.2">
      <c r="B22" s="5"/>
      <c r="C22" s="23"/>
      <c r="D22" s="42" t="s">
        <v>29</v>
      </c>
      <c r="E22" s="43">
        <f>ROUND(SUM(E16:E20),2)</f>
        <v>0</v>
      </c>
      <c r="F22" s="7"/>
    </row>
    <row r="23" spans="2:6" x14ac:dyDescent="0.2">
      <c r="B23" s="5"/>
      <c r="C23" s="21"/>
      <c r="D23" s="21"/>
      <c r="E23" s="22"/>
      <c r="F23" s="7"/>
    </row>
    <row r="24" spans="2:6" s="19" customFormat="1" ht="15" x14ac:dyDescent="0.2">
      <c r="B24" s="16"/>
      <c r="C24" s="195" t="s">
        <v>54</v>
      </c>
      <c r="D24" s="196"/>
      <c r="E24" s="8" t="s">
        <v>28</v>
      </c>
      <c r="F24" s="18"/>
    </row>
    <row r="25" spans="2:6" x14ac:dyDescent="0.2">
      <c r="B25" s="5"/>
      <c r="C25" s="191"/>
      <c r="D25" s="192"/>
      <c r="E25" s="20"/>
      <c r="F25" s="7"/>
    </row>
    <row r="26" spans="2:6" x14ac:dyDescent="0.2">
      <c r="B26" s="5"/>
      <c r="C26" s="191"/>
      <c r="D26" s="192"/>
      <c r="E26" s="20"/>
      <c r="F26" s="7"/>
    </row>
    <row r="27" spans="2:6" x14ac:dyDescent="0.2">
      <c r="B27" s="5"/>
      <c r="C27" s="191"/>
      <c r="D27" s="192"/>
      <c r="E27" s="20"/>
      <c r="F27" s="7"/>
    </row>
    <row r="28" spans="2:6" x14ac:dyDescent="0.2">
      <c r="B28" s="5"/>
      <c r="C28" s="191"/>
      <c r="D28" s="192"/>
      <c r="E28" s="20"/>
      <c r="F28" s="7"/>
    </row>
    <row r="29" spans="2:6" x14ac:dyDescent="0.2">
      <c r="B29" s="5"/>
      <c r="C29" s="191"/>
      <c r="D29" s="192"/>
      <c r="E29" s="20"/>
      <c r="F29" s="7"/>
    </row>
    <row r="30" spans="2:6" x14ac:dyDescent="0.2">
      <c r="B30" s="5"/>
      <c r="C30" s="191"/>
      <c r="D30" s="192"/>
      <c r="E30" s="20"/>
      <c r="F30" s="7"/>
    </row>
    <row r="31" spans="2:6" x14ac:dyDescent="0.2">
      <c r="B31" s="5"/>
      <c r="C31" s="191"/>
      <c r="D31" s="192"/>
      <c r="E31" s="20"/>
      <c r="F31" s="7"/>
    </row>
    <row r="32" spans="2:6" x14ac:dyDescent="0.2">
      <c r="B32" s="5"/>
      <c r="C32" s="191"/>
      <c r="D32" s="192"/>
      <c r="E32" s="20"/>
      <c r="F32" s="7"/>
    </row>
    <row r="33" spans="2:6" x14ac:dyDescent="0.2">
      <c r="B33" s="5"/>
      <c r="C33" s="191"/>
      <c r="D33" s="192"/>
      <c r="E33" s="20"/>
      <c r="F33" s="7"/>
    </row>
    <row r="34" spans="2:6" x14ac:dyDescent="0.2">
      <c r="B34" s="5"/>
      <c r="C34" s="191"/>
      <c r="D34" s="192"/>
      <c r="E34" s="20"/>
      <c r="F34" s="7"/>
    </row>
    <row r="35" spans="2:6" x14ac:dyDescent="0.2">
      <c r="B35" s="5"/>
      <c r="C35" s="21"/>
      <c r="D35" s="21"/>
      <c r="E35" s="22"/>
      <c r="F35" s="7"/>
    </row>
    <row r="36" spans="2:6" ht="15.75" x14ac:dyDescent="0.2">
      <c r="B36" s="5"/>
      <c r="C36" s="23"/>
      <c r="D36" s="42" t="s">
        <v>31</v>
      </c>
      <c r="E36" s="43">
        <f>ROUND(SUM(E25:E34),2)</f>
        <v>0</v>
      </c>
      <c r="F36" s="7"/>
    </row>
    <row r="37" spans="2:6" ht="13.5" thickBot="1" x14ac:dyDescent="0.25">
      <c r="B37" s="5"/>
      <c r="C37" s="21"/>
      <c r="D37" s="21"/>
      <c r="E37" s="22"/>
      <c r="F37" s="7"/>
    </row>
    <row r="38" spans="2:6" s="19" customFormat="1" ht="15" x14ac:dyDescent="0.2">
      <c r="B38" s="16"/>
      <c r="C38" s="193" t="s">
        <v>62</v>
      </c>
      <c r="D38" s="194"/>
      <c r="E38" s="24" t="s">
        <v>34</v>
      </c>
      <c r="F38" s="18"/>
    </row>
    <row r="39" spans="2:6" x14ac:dyDescent="0.2">
      <c r="B39" s="5"/>
      <c r="C39" s="191"/>
      <c r="D39" s="192"/>
      <c r="E39" s="20"/>
      <c r="F39" s="7"/>
    </row>
    <row r="40" spans="2:6" x14ac:dyDescent="0.2">
      <c r="B40" s="5"/>
      <c r="C40" s="191"/>
      <c r="D40" s="192"/>
      <c r="E40" s="20"/>
      <c r="F40" s="7"/>
    </row>
    <row r="41" spans="2:6" x14ac:dyDescent="0.2">
      <c r="B41" s="5"/>
      <c r="C41" s="191"/>
      <c r="D41" s="192"/>
      <c r="E41" s="20"/>
      <c r="F41" s="7"/>
    </row>
    <row r="42" spans="2:6" x14ac:dyDescent="0.2">
      <c r="B42" s="5"/>
      <c r="C42" s="191"/>
      <c r="D42" s="192"/>
      <c r="E42" s="20"/>
      <c r="F42" s="7"/>
    </row>
    <row r="43" spans="2:6" x14ac:dyDescent="0.2">
      <c r="B43" s="5"/>
      <c r="C43" s="191"/>
      <c r="D43" s="192"/>
      <c r="E43" s="20"/>
      <c r="F43" s="7"/>
    </row>
    <row r="44" spans="2:6" x14ac:dyDescent="0.2">
      <c r="B44" s="5"/>
      <c r="C44" s="191"/>
      <c r="D44" s="192"/>
      <c r="E44" s="20"/>
      <c r="F44" s="7"/>
    </row>
    <row r="45" spans="2:6" x14ac:dyDescent="0.2">
      <c r="B45" s="5"/>
      <c r="C45" s="191"/>
      <c r="D45" s="192"/>
      <c r="E45" s="20"/>
      <c r="F45" s="7"/>
    </row>
    <row r="46" spans="2:6" x14ac:dyDescent="0.2">
      <c r="B46" s="5"/>
      <c r="C46" s="191"/>
      <c r="D46" s="192"/>
      <c r="E46" s="20"/>
      <c r="F46" s="7"/>
    </row>
    <row r="47" spans="2:6" x14ac:dyDescent="0.2">
      <c r="B47" s="5"/>
      <c r="C47" s="191"/>
      <c r="D47" s="192"/>
      <c r="E47" s="20"/>
      <c r="F47" s="7"/>
    </row>
    <row r="48" spans="2:6" x14ac:dyDescent="0.2">
      <c r="B48" s="5"/>
      <c r="C48" s="191"/>
      <c r="D48" s="192"/>
      <c r="E48" s="20"/>
      <c r="F48" s="7"/>
    </row>
    <row r="49" spans="2:6" x14ac:dyDescent="0.2">
      <c r="B49" s="5"/>
      <c r="C49" s="25"/>
      <c r="D49" s="25"/>
      <c r="E49" s="26"/>
      <c r="F49" s="7"/>
    </row>
    <row r="50" spans="2:6" ht="15.75" x14ac:dyDescent="0.2">
      <c r="B50" s="5"/>
      <c r="C50" s="7"/>
      <c r="D50" s="42" t="s">
        <v>63</v>
      </c>
      <c r="E50" s="43">
        <f>ROUND(SUM(E39:E48),2)</f>
        <v>0</v>
      </c>
      <c r="F50" s="7"/>
    </row>
    <row r="51" spans="2:6" x14ac:dyDescent="0.2">
      <c r="B51" s="5"/>
      <c r="C51" s="21"/>
      <c r="D51" s="27"/>
      <c r="E51" s="26"/>
      <c r="F51" s="7"/>
    </row>
    <row r="52" spans="2:6" ht="18.75" x14ac:dyDescent="0.2">
      <c r="B52" s="5"/>
      <c r="C52" s="23"/>
      <c r="D52" s="44" t="s">
        <v>17</v>
      </c>
      <c r="E52" s="45">
        <f>ROUND(SUM(E50,E36,E22,E13,E8),2)</f>
        <v>0</v>
      </c>
      <c r="F52" s="7"/>
    </row>
    <row r="53" spans="2:6" ht="18.75" customHeight="1" x14ac:dyDescent="0.2">
      <c r="B53" s="11"/>
      <c r="C53" s="10"/>
      <c r="D53" s="10"/>
      <c r="E53" s="10"/>
      <c r="F53" s="13"/>
    </row>
    <row r="56" spans="2:6" x14ac:dyDescent="0.2">
      <c r="C56" s="28" t="s">
        <v>53</v>
      </c>
    </row>
    <row r="57" spans="2:6" x14ac:dyDescent="0.2">
      <c r="C57" s="14" t="s">
        <v>32</v>
      </c>
    </row>
    <row r="58" spans="2:6" x14ac:dyDescent="0.2">
      <c r="C58" s="14" t="s">
        <v>33</v>
      </c>
    </row>
  </sheetData>
  <sheetProtection algorithmName="SHA-512" hashValue="apZrtM7quPQNzqRLssROM5/pdliBOq+Ae64a2IYGtAclXD2JkTLjxi6ja72hdmOolIDurkTKPfTGdxNZepeGFw==" saltValue="M6uNImLaN9zX74pymAZGzQ==" spinCount="100000" sheet="1" selectLockedCells="1"/>
  <mergeCells count="32">
    <mergeCell ref="C11:D11"/>
    <mergeCell ref="C10:D10"/>
    <mergeCell ref="C5:D5"/>
    <mergeCell ref="C6:D6"/>
    <mergeCell ref="C16:D16"/>
    <mergeCell ref="C15:D15"/>
    <mergeCell ref="C32:D32"/>
    <mergeCell ref="C17:D17"/>
    <mergeCell ref="C18:D18"/>
    <mergeCell ref="C19:D19"/>
    <mergeCell ref="C20:D20"/>
    <mergeCell ref="C25:D25"/>
    <mergeCell ref="C26:D26"/>
    <mergeCell ref="C24:D24"/>
    <mergeCell ref="C27:D27"/>
    <mergeCell ref="C28:D28"/>
    <mergeCell ref="C29:D29"/>
    <mergeCell ref="C30:D30"/>
    <mergeCell ref="C31:D31"/>
    <mergeCell ref="C48:D48"/>
    <mergeCell ref="C33:D33"/>
    <mergeCell ref="C34:D34"/>
    <mergeCell ref="C39:D39"/>
    <mergeCell ref="C40:D40"/>
    <mergeCell ref="C41:D41"/>
    <mergeCell ref="C42:D42"/>
    <mergeCell ref="C38:D38"/>
    <mergeCell ref="C43:D43"/>
    <mergeCell ref="C44:D44"/>
    <mergeCell ref="C45:D45"/>
    <mergeCell ref="C46:D46"/>
    <mergeCell ref="C47:D47"/>
  </mergeCells>
  <pageMargins left="0.7" right="0.7" top="0.78740157499999996" bottom="0.78740157499999996" header="0.3" footer="0.3"/>
  <pageSetup paperSize="9" scale="83" fitToHeight="0" orientation="portrait" horizontalDpi="0" verticalDpi="0"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D9ECFF"/>
    <pageSetUpPr fitToPage="1"/>
  </sheetPr>
  <dimension ref="B2:J80"/>
  <sheetViews>
    <sheetView showGridLines="0" topLeftCell="A47" zoomScaleNormal="100" workbookViewId="0">
      <selection activeCell="I10" sqref="I10"/>
    </sheetView>
  </sheetViews>
  <sheetFormatPr baseColWidth="10" defaultColWidth="11.42578125" defaultRowHeight="12.75" x14ac:dyDescent="0.2"/>
  <cols>
    <col min="1" max="2" width="3.5703125" style="1" customWidth="1"/>
    <col min="3" max="3" width="23.28515625" style="1" customWidth="1"/>
    <col min="4" max="4" width="24.42578125" style="1" customWidth="1"/>
    <col min="5" max="7" width="11" style="1" customWidth="1"/>
    <col min="8" max="8" width="19.85546875" style="1" customWidth="1"/>
    <col min="9" max="9" width="21.5703125" style="1" customWidth="1"/>
    <col min="10" max="10" width="3.5703125" style="1" customWidth="1"/>
    <col min="11" max="16384" width="11.42578125" style="1"/>
  </cols>
  <sheetData>
    <row r="2" spans="2:10" ht="18.75" customHeight="1" x14ac:dyDescent="0.2">
      <c r="B2" s="2"/>
      <c r="C2" s="3"/>
      <c r="D2" s="3"/>
      <c r="E2" s="3"/>
      <c r="F2" s="3"/>
      <c r="G2" s="3"/>
      <c r="H2" s="3"/>
      <c r="I2" s="3"/>
      <c r="J2" s="4"/>
    </row>
    <row r="3" spans="2:10" ht="21" x14ac:dyDescent="0.2">
      <c r="B3" s="5"/>
      <c r="C3" s="46" t="s">
        <v>36</v>
      </c>
      <c r="D3" s="15"/>
      <c r="E3" s="77"/>
      <c r="F3" s="77"/>
      <c r="G3" s="77"/>
      <c r="H3" s="77"/>
      <c r="I3" s="77"/>
      <c r="J3" s="7"/>
    </row>
    <row r="4" spans="2:10" x14ac:dyDescent="0.2">
      <c r="B4" s="5"/>
      <c r="C4" s="83"/>
      <c r="D4" s="83"/>
      <c r="E4" s="83"/>
      <c r="F4" s="83"/>
      <c r="G4" s="83"/>
      <c r="H4" s="83"/>
      <c r="I4" s="83"/>
      <c r="J4" s="7"/>
    </row>
    <row r="5" spans="2:10" ht="15.75" x14ac:dyDescent="0.2">
      <c r="B5" s="5"/>
      <c r="C5" s="200" t="s">
        <v>107</v>
      </c>
      <c r="D5" s="201"/>
      <c r="E5" s="47"/>
      <c r="F5" s="47"/>
      <c r="G5" s="47"/>
      <c r="H5" s="47"/>
      <c r="I5" s="48"/>
      <c r="J5" s="7"/>
    </row>
    <row r="6" spans="2:10" ht="38.25" x14ac:dyDescent="0.2">
      <c r="B6" s="5"/>
      <c r="C6" s="29" t="s">
        <v>6</v>
      </c>
      <c r="D6" s="29" t="s">
        <v>70</v>
      </c>
      <c r="E6" s="49" t="s">
        <v>8</v>
      </c>
      <c r="F6" s="49" t="s">
        <v>9</v>
      </c>
      <c r="G6" s="49" t="s">
        <v>43</v>
      </c>
      <c r="H6" s="49" t="s">
        <v>108</v>
      </c>
      <c r="I6" s="50" t="s">
        <v>12</v>
      </c>
      <c r="J6" s="7"/>
    </row>
    <row r="7" spans="2:10" x14ac:dyDescent="0.2">
      <c r="B7" s="5"/>
      <c r="C7" s="51"/>
      <c r="D7" s="51"/>
      <c r="E7" s="52"/>
      <c r="F7" s="52"/>
      <c r="G7" s="52"/>
      <c r="H7" s="86"/>
      <c r="I7" s="87"/>
      <c r="J7" s="7"/>
    </row>
    <row r="8" spans="2:10" x14ac:dyDescent="0.2">
      <c r="B8" s="5"/>
      <c r="C8" s="51"/>
      <c r="D8" s="51"/>
      <c r="E8" s="52"/>
      <c r="F8" s="52"/>
      <c r="G8" s="52"/>
      <c r="H8" s="86"/>
      <c r="I8" s="87"/>
      <c r="J8" s="7"/>
    </row>
    <row r="9" spans="2:10" x14ac:dyDescent="0.2">
      <c r="B9" s="5"/>
      <c r="C9" s="51"/>
      <c r="D9" s="51"/>
      <c r="E9" s="52"/>
      <c r="F9" s="52"/>
      <c r="G9" s="52"/>
      <c r="H9" s="86"/>
      <c r="I9" s="87"/>
      <c r="J9" s="7"/>
    </row>
    <row r="10" spans="2:10" x14ac:dyDescent="0.2">
      <c r="B10" s="5"/>
      <c r="C10" s="51"/>
      <c r="D10" s="51"/>
      <c r="E10" s="53"/>
      <c r="F10" s="52"/>
      <c r="G10" s="52"/>
      <c r="H10" s="86"/>
      <c r="I10" s="87"/>
      <c r="J10" s="7"/>
    </row>
    <row r="11" spans="2:10" x14ac:dyDescent="0.2">
      <c r="B11" s="5"/>
      <c r="C11" s="51"/>
      <c r="D11" s="51"/>
      <c r="E11" s="53"/>
      <c r="F11" s="52"/>
      <c r="G11" s="52"/>
      <c r="H11" s="86"/>
      <c r="I11" s="87"/>
      <c r="J11" s="7"/>
    </row>
    <row r="12" spans="2:10" x14ac:dyDescent="0.2">
      <c r="B12" s="5"/>
      <c r="C12" s="51"/>
      <c r="D12" s="51"/>
      <c r="E12" s="53"/>
      <c r="F12" s="52"/>
      <c r="G12" s="52"/>
      <c r="H12" s="86"/>
      <c r="I12" s="87"/>
      <c r="J12" s="7"/>
    </row>
    <row r="13" spans="2:10" x14ac:dyDescent="0.2">
      <c r="B13" s="5"/>
      <c r="C13" s="51"/>
      <c r="D13" s="51"/>
      <c r="E13" s="53"/>
      <c r="F13" s="52"/>
      <c r="G13" s="52"/>
      <c r="H13" s="86"/>
      <c r="I13" s="87"/>
      <c r="J13" s="7"/>
    </row>
    <row r="14" spans="2:10" x14ac:dyDescent="0.2">
      <c r="B14" s="5"/>
      <c r="C14" s="51"/>
      <c r="D14" s="51"/>
      <c r="E14" s="53"/>
      <c r="F14" s="52"/>
      <c r="G14" s="52"/>
      <c r="H14" s="86"/>
      <c r="I14" s="87"/>
      <c r="J14" s="7"/>
    </row>
    <row r="15" spans="2:10" x14ac:dyDescent="0.2">
      <c r="B15" s="5"/>
      <c r="C15" s="51"/>
      <c r="D15" s="51"/>
      <c r="E15" s="53"/>
      <c r="F15" s="52"/>
      <c r="G15" s="52"/>
      <c r="H15" s="86"/>
      <c r="I15" s="87"/>
      <c r="J15" s="7"/>
    </row>
    <row r="16" spans="2:10" x14ac:dyDescent="0.2">
      <c r="B16" s="5"/>
      <c r="C16" s="51"/>
      <c r="D16" s="51"/>
      <c r="E16" s="53"/>
      <c r="F16" s="52"/>
      <c r="G16" s="52"/>
      <c r="H16" s="86"/>
      <c r="I16" s="87"/>
      <c r="J16" s="7"/>
    </row>
    <row r="17" spans="2:10" x14ac:dyDescent="0.2">
      <c r="B17" s="5"/>
      <c r="C17" s="51"/>
      <c r="D17" s="51"/>
      <c r="E17" s="53"/>
      <c r="F17" s="52"/>
      <c r="G17" s="52"/>
      <c r="H17" s="86"/>
      <c r="I17" s="87"/>
      <c r="J17" s="7"/>
    </row>
    <row r="18" spans="2:10" x14ac:dyDescent="0.2">
      <c r="B18" s="5"/>
      <c r="C18" s="51"/>
      <c r="D18" s="51"/>
      <c r="E18" s="53"/>
      <c r="F18" s="52"/>
      <c r="G18" s="52"/>
      <c r="H18" s="86"/>
      <c r="I18" s="87"/>
      <c r="J18" s="7"/>
    </row>
    <row r="19" spans="2:10" x14ac:dyDescent="0.2">
      <c r="B19" s="5"/>
      <c r="C19" s="51"/>
      <c r="D19" s="51"/>
      <c r="E19" s="53"/>
      <c r="F19" s="52"/>
      <c r="G19" s="52"/>
      <c r="H19" s="86"/>
      <c r="I19" s="87"/>
      <c r="J19" s="7"/>
    </row>
    <row r="20" spans="2:10" x14ac:dyDescent="0.2">
      <c r="B20" s="5"/>
      <c r="C20" s="51"/>
      <c r="D20" s="51"/>
      <c r="E20" s="53"/>
      <c r="F20" s="52"/>
      <c r="G20" s="52"/>
      <c r="H20" s="86"/>
      <c r="I20" s="87"/>
      <c r="J20" s="7"/>
    </row>
    <row r="21" spans="2:10" x14ac:dyDescent="0.2">
      <c r="B21" s="5"/>
      <c r="C21" s="51"/>
      <c r="D21" s="51"/>
      <c r="E21" s="53"/>
      <c r="F21" s="52"/>
      <c r="G21" s="52"/>
      <c r="H21" s="86"/>
      <c r="I21" s="87"/>
      <c r="J21" s="7"/>
    </row>
    <row r="22" spans="2:10" x14ac:dyDescent="0.2">
      <c r="B22" s="5"/>
      <c r="C22" s="51"/>
      <c r="D22" s="51"/>
      <c r="E22" s="53"/>
      <c r="F22" s="52"/>
      <c r="G22" s="52"/>
      <c r="H22" s="86"/>
      <c r="I22" s="87"/>
      <c r="J22" s="7"/>
    </row>
    <row r="23" spans="2:10" x14ac:dyDescent="0.2">
      <c r="B23" s="5"/>
      <c r="C23" s="51"/>
      <c r="D23" s="51"/>
      <c r="E23" s="53"/>
      <c r="F23" s="52"/>
      <c r="G23" s="52"/>
      <c r="H23" s="86"/>
      <c r="I23" s="87"/>
      <c r="J23" s="7"/>
    </row>
    <row r="24" spans="2:10" x14ac:dyDescent="0.2">
      <c r="B24" s="5"/>
      <c r="C24" s="51"/>
      <c r="D24" s="51"/>
      <c r="E24" s="53"/>
      <c r="F24" s="52"/>
      <c r="G24" s="52"/>
      <c r="H24" s="86"/>
      <c r="I24" s="87"/>
      <c r="J24" s="7"/>
    </row>
    <row r="25" spans="2:10" x14ac:dyDescent="0.2">
      <c r="B25" s="5"/>
      <c r="C25" s="51"/>
      <c r="D25" s="51"/>
      <c r="E25" s="53"/>
      <c r="F25" s="52"/>
      <c r="G25" s="52"/>
      <c r="H25" s="86"/>
      <c r="I25" s="87"/>
      <c r="J25" s="7"/>
    </row>
    <row r="26" spans="2:10" x14ac:dyDescent="0.2">
      <c r="B26" s="5"/>
      <c r="C26" s="51"/>
      <c r="D26" s="51"/>
      <c r="E26" s="53"/>
      <c r="F26" s="52"/>
      <c r="G26" s="52"/>
      <c r="H26" s="86"/>
      <c r="I26" s="87"/>
      <c r="J26" s="7"/>
    </row>
    <row r="27" spans="2:10" x14ac:dyDescent="0.2">
      <c r="B27" s="5"/>
      <c r="C27" s="51"/>
      <c r="D27" s="51"/>
      <c r="E27" s="53"/>
      <c r="F27" s="52"/>
      <c r="G27" s="52"/>
      <c r="H27" s="86"/>
      <c r="I27" s="87"/>
      <c r="J27" s="7"/>
    </row>
    <row r="28" spans="2:10" x14ac:dyDescent="0.2">
      <c r="B28" s="5"/>
      <c r="C28" s="51"/>
      <c r="D28" s="51"/>
      <c r="E28" s="53"/>
      <c r="F28" s="52"/>
      <c r="G28" s="52"/>
      <c r="H28" s="86"/>
      <c r="I28" s="87"/>
      <c r="J28" s="7"/>
    </row>
    <row r="29" spans="2:10" x14ac:dyDescent="0.2">
      <c r="B29" s="5"/>
      <c r="C29" s="51"/>
      <c r="D29" s="51"/>
      <c r="E29" s="53"/>
      <c r="F29" s="52"/>
      <c r="G29" s="52"/>
      <c r="H29" s="86"/>
      <c r="I29" s="87"/>
      <c r="J29" s="7"/>
    </row>
    <row r="30" spans="2:10" x14ac:dyDescent="0.2">
      <c r="B30" s="5"/>
      <c r="C30" s="51"/>
      <c r="D30" s="51"/>
      <c r="E30" s="53"/>
      <c r="F30" s="52"/>
      <c r="G30" s="52"/>
      <c r="H30" s="86"/>
      <c r="I30" s="87"/>
      <c r="J30" s="7"/>
    </row>
    <row r="31" spans="2:10" x14ac:dyDescent="0.2">
      <c r="B31" s="5"/>
      <c r="C31" s="51"/>
      <c r="D31" s="51"/>
      <c r="E31" s="53"/>
      <c r="F31" s="52"/>
      <c r="G31" s="52"/>
      <c r="H31" s="86"/>
      <c r="I31" s="87"/>
      <c r="J31" s="7"/>
    </row>
    <row r="32" spans="2:10" x14ac:dyDescent="0.2">
      <c r="B32" s="5"/>
      <c r="C32" s="51"/>
      <c r="D32" s="51"/>
      <c r="E32" s="53"/>
      <c r="F32" s="52"/>
      <c r="G32" s="52"/>
      <c r="H32" s="86"/>
      <c r="I32" s="87"/>
      <c r="J32" s="7"/>
    </row>
    <row r="33" spans="2:10" x14ac:dyDescent="0.2">
      <c r="B33" s="5"/>
      <c r="C33" s="51"/>
      <c r="D33" s="51"/>
      <c r="E33" s="53"/>
      <c r="F33" s="52"/>
      <c r="G33" s="52"/>
      <c r="H33" s="86"/>
      <c r="I33" s="87"/>
      <c r="J33" s="7"/>
    </row>
    <row r="34" spans="2:10" x14ac:dyDescent="0.2">
      <c r="B34" s="5"/>
      <c r="C34" s="51"/>
      <c r="D34" s="51"/>
      <c r="E34" s="53"/>
      <c r="F34" s="52"/>
      <c r="G34" s="52"/>
      <c r="H34" s="86"/>
      <c r="I34" s="87"/>
      <c r="J34" s="7"/>
    </row>
    <row r="35" spans="2:10" x14ac:dyDescent="0.2">
      <c r="B35" s="5"/>
      <c r="C35" s="51"/>
      <c r="D35" s="51"/>
      <c r="E35" s="53"/>
      <c r="F35" s="52"/>
      <c r="G35" s="52"/>
      <c r="H35" s="86"/>
      <c r="I35" s="87"/>
      <c r="J35" s="7"/>
    </row>
    <row r="36" spans="2:10" x14ac:dyDescent="0.2">
      <c r="B36" s="5"/>
      <c r="C36" s="51"/>
      <c r="D36" s="51"/>
      <c r="E36" s="53"/>
      <c r="F36" s="52"/>
      <c r="G36" s="52"/>
      <c r="H36" s="86"/>
      <c r="I36" s="87"/>
      <c r="J36" s="7"/>
    </row>
    <row r="37" spans="2:10" x14ac:dyDescent="0.2">
      <c r="B37" s="5"/>
      <c r="C37" s="51"/>
      <c r="D37" s="51"/>
      <c r="E37" s="53"/>
      <c r="F37" s="52"/>
      <c r="G37" s="52"/>
      <c r="H37" s="86"/>
      <c r="I37" s="87"/>
      <c r="J37" s="7"/>
    </row>
    <row r="38" spans="2:10" x14ac:dyDescent="0.2">
      <c r="B38" s="5"/>
      <c r="C38" s="51"/>
      <c r="D38" s="51"/>
      <c r="E38" s="53"/>
      <c r="F38" s="52"/>
      <c r="G38" s="52"/>
      <c r="H38" s="86"/>
      <c r="I38" s="87"/>
      <c r="J38" s="7"/>
    </row>
    <row r="39" spans="2:10" x14ac:dyDescent="0.2">
      <c r="B39" s="5"/>
      <c r="C39" s="51"/>
      <c r="D39" s="51"/>
      <c r="E39" s="53"/>
      <c r="F39" s="52"/>
      <c r="G39" s="52"/>
      <c r="H39" s="86"/>
      <c r="I39" s="87"/>
      <c r="J39" s="7"/>
    </row>
    <row r="40" spans="2:10" x14ac:dyDescent="0.2">
      <c r="B40" s="5"/>
      <c r="C40" s="51"/>
      <c r="D40" s="51"/>
      <c r="E40" s="53"/>
      <c r="F40" s="52"/>
      <c r="G40" s="52"/>
      <c r="H40" s="86"/>
      <c r="I40" s="87"/>
      <c r="J40" s="7"/>
    </row>
    <row r="41" spans="2:10" x14ac:dyDescent="0.2">
      <c r="B41" s="5"/>
      <c r="C41" s="51"/>
      <c r="D41" s="51"/>
      <c r="E41" s="53"/>
      <c r="F41" s="52"/>
      <c r="G41" s="52"/>
      <c r="H41" s="86"/>
      <c r="I41" s="87"/>
      <c r="J41" s="7"/>
    </row>
    <row r="42" spans="2:10" x14ac:dyDescent="0.2">
      <c r="B42" s="5"/>
      <c r="C42" s="51"/>
      <c r="D42" s="51"/>
      <c r="E42" s="53"/>
      <c r="F42" s="52"/>
      <c r="G42" s="52"/>
      <c r="H42" s="86"/>
      <c r="I42" s="87"/>
      <c r="J42" s="7"/>
    </row>
    <row r="43" spans="2:10" x14ac:dyDescent="0.2">
      <c r="B43" s="5"/>
      <c r="C43" s="25"/>
      <c r="D43" s="25"/>
      <c r="E43" s="54"/>
      <c r="F43" s="54"/>
      <c r="G43" s="54"/>
      <c r="H43" s="25"/>
      <c r="I43" s="26"/>
      <c r="J43" s="7"/>
    </row>
    <row r="44" spans="2:10" ht="31.5" x14ac:dyDescent="0.2">
      <c r="B44" s="5"/>
      <c r="C44" s="21"/>
      <c r="D44" s="21"/>
      <c r="E44" s="22"/>
      <c r="F44" s="22"/>
      <c r="G44" s="22"/>
      <c r="H44" s="42" t="s">
        <v>15</v>
      </c>
      <c r="I44" s="43">
        <f>ROUND(SUM(I7:I42),2)</f>
        <v>0</v>
      </c>
      <c r="J44" s="7"/>
    </row>
    <row r="45" spans="2:10" x14ac:dyDescent="0.2">
      <c r="B45" s="5"/>
      <c r="C45" s="55"/>
      <c r="D45" s="55"/>
      <c r="E45" s="56"/>
      <c r="F45" s="56"/>
      <c r="G45" s="56"/>
      <c r="H45" s="57"/>
      <c r="I45" s="58"/>
      <c r="J45" s="7"/>
    </row>
    <row r="46" spans="2:10" ht="15.75" x14ac:dyDescent="0.2">
      <c r="B46" s="5"/>
      <c r="C46" s="200" t="s">
        <v>82</v>
      </c>
      <c r="D46" s="201"/>
      <c r="E46" s="59"/>
      <c r="F46" s="59"/>
      <c r="G46" s="59"/>
      <c r="H46" s="47"/>
      <c r="I46" s="48"/>
      <c r="J46" s="7"/>
    </row>
    <row r="47" spans="2:10" ht="38.25" x14ac:dyDescent="0.2">
      <c r="B47" s="5"/>
      <c r="C47" s="65" t="s">
        <v>6</v>
      </c>
      <c r="D47" s="66" t="s">
        <v>70</v>
      </c>
      <c r="E47" s="49" t="s">
        <v>8</v>
      </c>
      <c r="F47" s="49" t="s">
        <v>9</v>
      </c>
      <c r="G47" s="49" t="s">
        <v>43</v>
      </c>
      <c r="H47" s="50" t="s">
        <v>55</v>
      </c>
      <c r="I47" s="50" t="s">
        <v>7</v>
      </c>
      <c r="J47" s="7"/>
    </row>
    <row r="48" spans="2:10" x14ac:dyDescent="0.2">
      <c r="B48" s="5"/>
      <c r="C48" s="78"/>
      <c r="D48" s="51"/>
      <c r="E48" s="53"/>
      <c r="F48" s="53"/>
      <c r="G48" s="53"/>
      <c r="H48" s="60"/>
      <c r="I48" s="20"/>
      <c r="J48" s="7"/>
    </row>
    <row r="49" spans="2:10" x14ac:dyDescent="0.2">
      <c r="B49" s="5"/>
      <c r="C49" s="82"/>
      <c r="D49" s="51"/>
      <c r="E49" s="53"/>
      <c r="F49" s="53"/>
      <c r="G49" s="53"/>
      <c r="H49" s="60"/>
      <c r="I49" s="20"/>
      <c r="J49" s="7"/>
    </row>
    <row r="50" spans="2:10" x14ac:dyDescent="0.2">
      <c r="B50" s="5"/>
      <c r="C50" s="82"/>
      <c r="D50" s="51"/>
      <c r="E50" s="53"/>
      <c r="F50" s="53"/>
      <c r="G50" s="53"/>
      <c r="H50" s="60"/>
      <c r="I50" s="20"/>
      <c r="J50" s="7"/>
    </row>
    <row r="51" spans="2:10" x14ac:dyDescent="0.2">
      <c r="B51" s="5"/>
      <c r="C51" s="82"/>
      <c r="D51" s="51"/>
      <c r="E51" s="53"/>
      <c r="F51" s="53"/>
      <c r="G51" s="53"/>
      <c r="H51" s="60"/>
      <c r="I51" s="20"/>
      <c r="J51" s="7"/>
    </row>
    <row r="52" spans="2:10" x14ac:dyDescent="0.2">
      <c r="B52" s="5"/>
      <c r="C52" s="82"/>
      <c r="D52" s="51"/>
      <c r="E52" s="53"/>
      <c r="F52" s="53"/>
      <c r="G52" s="53"/>
      <c r="H52" s="60"/>
      <c r="I52" s="20"/>
      <c r="J52" s="7"/>
    </row>
    <row r="53" spans="2:10" x14ac:dyDescent="0.2">
      <c r="B53" s="5"/>
      <c r="C53" s="82"/>
      <c r="D53" s="51"/>
      <c r="E53" s="53"/>
      <c r="F53" s="53"/>
      <c r="G53" s="53"/>
      <c r="H53" s="60"/>
      <c r="I53" s="20"/>
      <c r="J53" s="7"/>
    </row>
    <row r="54" spans="2:10" x14ac:dyDescent="0.2">
      <c r="B54" s="5"/>
      <c r="C54" s="82"/>
      <c r="D54" s="51"/>
      <c r="E54" s="53"/>
      <c r="F54" s="53"/>
      <c r="G54" s="53"/>
      <c r="H54" s="60"/>
      <c r="I54" s="20"/>
      <c r="J54" s="7"/>
    </row>
    <row r="55" spans="2:10" x14ac:dyDescent="0.2">
      <c r="B55" s="5"/>
      <c r="C55" s="82"/>
      <c r="D55" s="51"/>
      <c r="E55" s="53"/>
      <c r="F55" s="53"/>
      <c r="G55" s="53"/>
      <c r="H55" s="60"/>
      <c r="I55" s="20"/>
      <c r="J55" s="7"/>
    </row>
    <row r="56" spans="2:10" x14ac:dyDescent="0.2">
      <c r="B56" s="5"/>
      <c r="C56" s="82"/>
      <c r="D56" s="51"/>
      <c r="E56" s="53"/>
      <c r="F56" s="53"/>
      <c r="G56" s="53"/>
      <c r="H56" s="60"/>
      <c r="I56" s="20"/>
      <c r="J56" s="7"/>
    </row>
    <row r="57" spans="2:10" x14ac:dyDescent="0.2">
      <c r="B57" s="5"/>
      <c r="C57" s="82"/>
      <c r="D57" s="51"/>
      <c r="E57" s="53"/>
      <c r="F57" s="53"/>
      <c r="G57" s="53"/>
      <c r="H57" s="60"/>
      <c r="I57" s="20"/>
      <c r="J57" s="7"/>
    </row>
    <row r="58" spans="2:10" x14ac:dyDescent="0.2">
      <c r="B58" s="5"/>
      <c r="C58" s="82"/>
      <c r="D58" s="51"/>
      <c r="E58" s="53"/>
      <c r="F58" s="53"/>
      <c r="G58" s="53"/>
      <c r="H58" s="60"/>
      <c r="I58" s="20"/>
      <c r="J58" s="7"/>
    </row>
    <row r="59" spans="2:10" x14ac:dyDescent="0.2">
      <c r="B59" s="5"/>
      <c r="C59" s="82"/>
      <c r="D59" s="51"/>
      <c r="E59" s="53"/>
      <c r="F59" s="53"/>
      <c r="G59" s="53"/>
      <c r="H59" s="60"/>
      <c r="I59" s="20"/>
      <c r="J59" s="7"/>
    </row>
    <row r="60" spans="2:10" x14ac:dyDescent="0.2">
      <c r="B60" s="5"/>
      <c r="C60" s="82"/>
      <c r="D60" s="51"/>
      <c r="E60" s="53"/>
      <c r="F60" s="53"/>
      <c r="G60" s="53"/>
      <c r="H60" s="60"/>
      <c r="I60" s="20"/>
      <c r="J60" s="7"/>
    </row>
    <row r="61" spans="2:10" x14ac:dyDescent="0.2">
      <c r="B61" s="5"/>
      <c r="C61" s="82"/>
      <c r="D61" s="51"/>
      <c r="E61" s="53"/>
      <c r="F61" s="53"/>
      <c r="G61" s="53"/>
      <c r="H61" s="60"/>
      <c r="I61" s="20"/>
      <c r="J61" s="7"/>
    </row>
    <row r="62" spans="2:10" x14ac:dyDescent="0.2">
      <c r="B62" s="5"/>
      <c r="C62" s="82"/>
      <c r="D62" s="51"/>
      <c r="E62" s="53"/>
      <c r="F62" s="53"/>
      <c r="G62" s="53"/>
      <c r="H62" s="60"/>
      <c r="I62" s="20"/>
      <c r="J62" s="7"/>
    </row>
    <row r="63" spans="2:10" x14ac:dyDescent="0.2">
      <c r="B63" s="5"/>
      <c r="C63" s="82"/>
      <c r="D63" s="51"/>
      <c r="E63" s="53"/>
      <c r="F63" s="53"/>
      <c r="G63" s="53"/>
      <c r="H63" s="60"/>
      <c r="I63" s="20"/>
      <c r="J63" s="7"/>
    </row>
    <row r="64" spans="2:10" x14ac:dyDescent="0.2">
      <c r="B64" s="5"/>
      <c r="C64" s="82"/>
      <c r="D64" s="51"/>
      <c r="E64" s="53"/>
      <c r="F64" s="53"/>
      <c r="G64" s="53"/>
      <c r="H64" s="60"/>
      <c r="I64" s="20"/>
      <c r="J64" s="7"/>
    </row>
    <row r="65" spans="2:10" x14ac:dyDescent="0.2">
      <c r="B65" s="5"/>
      <c r="C65" s="82"/>
      <c r="D65" s="51"/>
      <c r="E65" s="53"/>
      <c r="F65" s="53"/>
      <c r="G65" s="53"/>
      <c r="H65" s="60"/>
      <c r="I65" s="20"/>
      <c r="J65" s="7"/>
    </row>
    <row r="66" spans="2:10" x14ac:dyDescent="0.2">
      <c r="B66" s="5"/>
      <c r="C66" s="82"/>
      <c r="D66" s="51"/>
      <c r="E66" s="53"/>
      <c r="F66" s="53"/>
      <c r="G66" s="53"/>
      <c r="H66" s="60"/>
      <c r="I66" s="20"/>
      <c r="J66" s="7"/>
    </row>
    <row r="67" spans="2:10" x14ac:dyDescent="0.2">
      <c r="B67" s="5"/>
      <c r="C67" s="82"/>
      <c r="D67" s="51"/>
      <c r="E67" s="53"/>
      <c r="F67" s="53"/>
      <c r="G67" s="53"/>
      <c r="H67" s="60"/>
      <c r="I67" s="20"/>
      <c r="J67" s="7"/>
    </row>
    <row r="68" spans="2:10" x14ac:dyDescent="0.2">
      <c r="B68" s="5"/>
      <c r="C68" s="21"/>
      <c r="D68" s="21"/>
      <c r="E68" s="21"/>
      <c r="F68" s="21"/>
      <c r="G68" s="21"/>
      <c r="H68" s="21"/>
      <c r="I68" s="21"/>
      <c r="J68" s="7"/>
    </row>
    <row r="69" spans="2:10" ht="31.5" x14ac:dyDescent="0.2">
      <c r="B69" s="5"/>
      <c r="C69" s="21"/>
      <c r="D69" s="21"/>
      <c r="E69" s="61"/>
      <c r="F69" s="61"/>
      <c r="G69" s="61"/>
      <c r="H69" s="42" t="s">
        <v>88</v>
      </c>
      <c r="I69" s="43">
        <f>ROUND(SUM(I48:I67),2)</f>
        <v>0</v>
      </c>
      <c r="J69" s="7"/>
    </row>
    <row r="70" spans="2:10" x14ac:dyDescent="0.2">
      <c r="B70" s="5"/>
      <c r="C70" s="21"/>
      <c r="D70" s="21"/>
      <c r="E70" s="61"/>
      <c r="F70" s="61"/>
      <c r="G70" s="61"/>
      <c r="H70" s="25"/>
      <c r="I70" s="26"/>
      <c r="J70" s="7"/>
    </row>
    <row r="71" spans="2:10" ht="37.5" x14ac:dyDescent="0.2">
      <c r="B71" s="5"/>
      <c r="C71" s="21"/>
      <c r="D71" s="21"/>
      <c r="E71" s="61"/>
      <c r="F71" s="61"/>
      <c r="G71" s="61"/>
      <c r="H71" s="44" t="s">
        <v>17</v>
      </c>
      <c r="I71" s="45">
        <f>ROUND(SUM(I69,I44),2)</f>
        <v>0</v>
      </c>
      <c r="J71" s="7"/>
    </row>
    <row r="72" spans="2:10" ht="18.75" customHeight="1" x14ac:dyDescent="0.2">
      <c r="B72" s="11"/>
      <c r="C72" s="10"/>
      <c r="D72" s="10"/>
      <c r="E72" s="10"/>
      <c r="F72" s="10"/>
      <c r="G72" s="10"/>
      <c r="H72" s="10"/>
      <c r="I72" s="10"/>
      <c r="J72" s="13"/>
    </row>
    <row r="74" spans="2:10" x14ac:dyDescent="0.2">
      <c r="B74" s="2"/>
      <c r="C74" s="3"/>
      <c r="D74" s="3"/>
      <c r="E74" s="3"/>
      <c r="F74" s="3"/>
      <c r="G74" s="3"/>
      <c r="H74" s="3"/>
      <c r="I74" s="3"/>
      <c r="J74" s="4"/>
    </row>
    <row r="75" spans="2:10" ht="166.5" customHeight="1" x14ac:dyDescent="0.2">
      <c r="B75" s="5"/>
      <c r="C75" s="199" t="s">
        <v>115</v>
      </c>
      <c r="D75" s="199"/>
      <c r="E75" s="199"/>
      <c r="F75" s="199"/>
      <c r="G75" s="199"/>
      <c r="H75" s="199"/>
      <c r="I75" s="199"/>
      <c r="J75" s="7"/>
    </row>
    <row r="76" spans="2:10" x14ac:dyDescent="0.2">
      <c r="B76" s="11"/>
      <c r="C76" s="10"/>
      <c r="D76" s="10"/>
      <c r="E76" s="10"/>
      <c r="F76" s="10"/>
      <c r="G76" s="10"/>
      <c r="H76" s="10"/>
      <c r="I76" s="10"/>
      <c r="J76" s="13"/>
    </row>
    <row r="77" spans="2:10" x14ac:dyDescent="0.2">
      <c r="B77" s="14"/>
      <c r="C77" s="14"/>
      <c r="D77" s="14"/>
    </row>
    <row r="78" spans="2:10" x14ac:dyDescent="0.2">
      <c r="B78" s="14"/>
      <c r="C78" s="14" t="s">
        <v>105</v>
      </c>
      <c r="D78" s="14"/>
    </row>
    <row r="79" spans="2:10" ht="25.5" x14ac:dyDescent="0.2">
      <c r="B79" s="14"/>
      <c r="C79" s="14" t="s">
        <v>106</v>
      </c>
      <c r="D79" s="14"/>
    </row>
    <row r="80" spans="2:10" x14ac:dyDescent="0.2">
      <c r="B80" s="14"/>
      <c r="C80" s="14"/>
      <c r="D80" s="14"/>
    </row>
  </sheetData>
  <sheetProtection algorithmName="SHA-512" hashValue="u3Hl6KTnELQ67XezmIuwEit359/JHLw3qlNrj/uprKtsTh8WePXdpqlhPrw38BtAcEyQHAFirE+Y95/qnq07nA==" saltValue="xfijdO+LvG/F/jR9ZNW8AQ==" spinCount="100000" sheet="1" selectLockedCells="1"/>
  <mergeCells count="3">
    <mergeCell ref="C75:I75"/>
    <mergeCell ref="C46:D46"/>
    <mergeCell ref="C5:D5"/>
  </mergeCells>
  <pageMargins left="0.7" right="0.7" top="0.78740157499999996" bottom="0.78740157499999996" header="0.3" footer="0.3"/>
  <pageSetup paperSize="9" scale="61" fitToHeight="0" orientation="portrait" verticalDpi="0" r:id="rId1"/>
  <colBreaks count="1" manualBreakCount="1">
    <brk id="9" max="1048575" man="1"/>
  </col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D9ECFF"/>
    <pageSetUpPr fitToPage="1"/>
  </sheetPr>
  <dimension ref="B2:H91"/>
  <sheetViews>
    <sheetView showGridLines="0" zoomScaleNormal="100" workbookViewId="0">
      <selection activeCell="G9" sqref="G9"/>
    </sheetView>
  </sheetViews>
  <sheetFormatPr baseColWidth="10" defaultColWidth="11.42578125" defaultRowHeight="12.75" x14ac:dyDescent="0.2"/>
  <cols>
    <col min="1" max="2" width="3.5703125" style="1" customWidth="1"/>
    <col min="3" max="3" width="30.5703125" style="1" customWidth="1"/>
    <col min="4" max="5" width="15.5703125" style="1" customWidth="1"/>
    <col min="6" max="6" width="60.5703125" style="1" customWidth="1"/>
    <col min="7" max="7" width="21.5703125" style="1" customWidth="1"/>
    <col min="8" max="8" width="3.5703125" style="1" customWidth="1"/>
    <col min="9" max="16384" width="11.42578125" style="1"/>
  </cols>
  <sheetData>
    <row r="2" spans="2:8" ht="18.75" customHeight="1" x14ac:dyDescent="0.2">
      <c r="B2" s="2"/>
      <c r="C2" s="3"/>
      <c r="D2" s="3"/>
      <c r="E2" s="3"/>
      <c r="F2" s="3"/>
      <c r="G2" s="3"/>
      <c r="H2" s="4"/>
    </row>
    <row r="3" spans="2:8" ht="21" x14ac:dyDescent="0.2">
      <c r="B3" s="5"/>
      <c r="C3" s="15" t="s">
        <v>37</v>
      </c>
      <c r="D3" s="77"/>
      <c r="E3" s="77"/>
      <c r="F3" s="77"/>
      <c r="G3" s="77"/>
      <c r="H3" s="7"/>
    </row>
    <row r="4" spans="2:8" x14ac:dyDescent="0.2">
      <c r="B4" s="5"/>
      <c r="C4" s="77"/>
      <c r="D4" s="77"/>
      <c r="E4" s="77"/>
      <c r="F4" s="77"/>
      <c r="G4" s="77"/>
      <c r="H4" s="7"/>
    </row>
    <row r="5" spans="2:8" ht="15.75" x14ac:dyDescent="0.2">
      <c r="B5" s="5"/>
      <c r="C5" s="206" t="s">
        <v>83</v>
      </c>
      <c r="D5" s="207"/>
      <c r="E5" s="47"/>
      <c r="F5" s="47"/>
      <c r="G5" s="48"/>
      <c r="H5" s="7"/>
    </row>
    <row r="6" spans="2:8" x14ac:dyDescent="0.2">
      <c r="B6" s="5"/>
      <c r="C6" s="29" t="s">
        <v>10</v>
      </c>
      <c r="D6" s="202" t="s">
        <v>19</v>
      </c>
      <c r="E6" s="204"/>
      <c r="F6" s="29" t="s">
        <v>18</v>
      </c>
      <c r="G6" s="50" t="s">
        <v>13</v>
      </c>
      <c r="H6" s="7"/>
    </row>
    <row r="7" spans="2:8" x14ac:dyDescent="0.2">
      <c r="B7" s="5"/>
      <c r="C7" s="51"/>
      <c r="D7" s="191"/>
      <c r="E7" s="192"/>
      <c r="F7" s="51"/>
      <c r="G7" s="20"/>
      <c r="H7" s="7"/>
    </row>
    <row r="8" spans="2:8" x14ac:dyDescent="0.2">
      <c r="B8" s="5"/>
      <c r="C8" s="51"/>
      <c r="D8" s="191"/>
      <c r="E8" s="192"/>
      <c r="F8" s="51"/>
      <c r="G8" s="20"/>
      <c r="H8" s="7"/>
    </row>
    <row r="9" spans="2:8" x14ac:dyDescent="0.2">
      <c r="B9" s="5"/>
      <c r="C9" s="51"/>
      <c r="D9" s="191"/>
      <c r="E9" s="192"/>
      <c r="F9" s="51"/>
      <c r="G9" s="20"/>
      <c r="H9" s="7"/>
    </row>
    <row r="10" spans="2:8" x14ac:dyDescent="0.2">
      <c r="B10" s="5"/>
      <c r="C10" s="51"/>
      <c r="D10" s="191"/>
      <c r="E10" s="192"/>
      <c r="F10" s="51"/>
      <c r="G10" s="20"/>
      <c r="H10" s="7"/>
    </row>
    <row r="11" spans="2:8" x14ac:dyDescent="0.2">
      <c r="B11" s="5"/>
      <c r="C11" s="51"/>
      <c r="D11" s="191"/>
      <c r="E11" s="192"/>
      <c r="F11" s="51"/>
      <c r="G11" s="20"/>
      <c r="H11" s="7"/>
    </row>
    <row r="12" spans="2:8" x14ac:dyDescent="0.2">
      <c r="B12" s="5"/>
      <c r="C12" s="51"/>
      <c r="D12" s="191"/>
      <c r="E12" s="192"/>
      <c r="F12" s="51"/>
      <c r="G12" s="20"/>
      <c r="H12" s="7"/>
    </row>
    <row r="13" spans="2:8" x14ac:dyDescent="0.2">
      <c r="B13" s="5"/>
      <c r="C13" s="51"/>
      <c r="D13" s="191"/>
      <c r="E13" s="192"/>
      <c r="F13" s="51"/>
      <c r="G13" s="20"/>
      <c r="H13" s="7"/>
    </row>
    <row r="14" spans="2:8" x14ac:dyDescent="0.2">
      <c r="B14" s="5"/>
      <c r="C14" s="51"/>
      <c r="D14" s="191"/>
      <c r="E14" s="192"/>
      <c r="F14" s="51"/>
      <c r="G14" s="20"/>
      <c r="H14" s="7"/>
    </row>
    <row r="15" spans="2:8" x14ac:dyDescent="0.2">
      <c r="B15" s="5"/>
      <c r="C15" s="51"/>
      <c r="D15" s="191"/>
      <c r="E15" s="192"/>
      <c r="F15" s="51"/>
      <c r="G15" s="20"/>
      <c r="H15" s="7"/>
    </row>
    <row r="16" spans="2:8" x14ac:dyDescent="0.2">
      <c r="B16" s="5"/>
      <c r="C16" s="51"/>
      <c r="D16" s="191"/>
      <c r="E16" s="192"/>
      <c r="F16" s="51"/>
      <c r="G16" s="20"/>
      <c r="H16" s="7"/>
    </row>
    <row r="17" spans="2:8" x14ac:dyDescent="0.2">
      <c r="B17" s="5"/>
      <c r="C17" s="25"/>
      <c r="D17" s="25"/>
      <c r="E17" s="62"/>
      <c r="F17" s="25"/>
      <c r="G17" s="26"/>
      <c r="H17" s="7"/>
    </row>
    <row r="18" spans="2:8" ht="15.75" x14ac:dyDescent="0.2">
      <c r="B18" s="5"/>
      <c r="C18" s="21"/>
      <c r="D18" s="21"/>
      <c r="E18" s="61"/>
      <c r="F18" s="42" t="s">
        <v>64</v>
      </c>
      <c r="G18" s="43">
        <f>ROUND(SUM(G7:G16),2)</f>
        <v>0</v>
      </c>
      <c r="H18" s="7"/>
    </row>
    <row r="19" spans="2:8" x14ac:dyDescent="0.2">
      <c r="B19" s="5"/>
      <c r="C19" s="55"/>
      <c r="D19" s="55"/>
      <c r="E19" s="63"/>
      <c r="F19" s="57"/>
      <c r="G19" s="58"/>
      <c r="H19" s="7"/>
    </row>
    <row r="20" spans="2:8" ht="15.75" x14ac:dyDescent="0.2">
      <c r="B20" s="5"/>
      <c r="C20" s="200" t="s">
        <v>84</v>
      </c>
      <c r="D20" s="201"/>
      <c r="E20" s="47"/>
      <c r="F20" s="47"/>
      <c r="G20" s="48"/>
      <c r="H20" s="7"/>
    </row>
    <row r="21" spans="2:8" x14ac:dyDescent="0.2">
      <c r="B21" s="5"/>
      <c r="C21" s="29" t="s">
        <v>11</v>
      </c>
      <c r="D21" s="202" t="s">
        <v>71</v>
      </c>
      <c r="E21" s="204"/>
      <c r="F21" s="29" t="s">
        <v>18</v>
      </c>
      <c r="G21" s="50" t="s">
        <v>13</v>
      </c>
      <c r="H21" s="7"/>
    </row>
    <row r="22" spans="2:8" x14ac:dyDescent="0.2">
      <c r="B22" s="5"/>
      <c r="C22" s="51"/>
      <c r="D22" s="191"/>
      <c r="E22" s="192"/>
      <c r="F22" s="51"/>
      <c r="G22" s="20"/>
      <c r="H22" s="7"/>
    </row>
    <row r="23" spans="2:8" x14ac:dyDescent="0.2">
      <c r="B23" s="5"/>
      <c r="C23" s="51"/>
      <c r="D23" s="191"/>
      <c r="E23" s="192"/>
      <c r="F23" s="51"/>
      <c r="G23" s="20"/>
      <c r="H23" s="7"/>
    </row>
    <row r="24" spans="2:8" x14ac:dyDescent="0.2">
      <c r="B24" s="5"/>
      <c r="C24" s="51"/>
      <c r="D24" s="191"/>
      <c r="E24" s="192"/>
      <c r="F24" s="51"/>
      <c r="G24" s="20"/>
      <c r="H24" s="7"/>
    </row>
    <row r="25" spans="2:8" x14ac:dyDescent="0.2">
      <c r="B25" s="5"/>
      <c r="C25" s="51"/>
      <c r="D25" s="191"/>
      <c r="E25" s="192"/>
      <c r="F25" s="51"/>
      <c r="G25" s="20"/>
      <c r="H25" s="7"/>
    </row>
    <row r="26" spans="2:8" x14ac:dyDescent="0.2">
      <c r="B26" s="5"/>
      <c r="C26" s="51"/>
      <c r="D26" s="191"/>
      <c r="E26" s="192"/>
      <c r="F26" s="51"/>
      <c r="G26" s="20"/>
      <c r="H26" s="7"/>
    </row>
    <row r="27" spans="2:8" x14ac:dyDescent="0.2">
      <c r="B27" s="5"/>
      <c r="C27" s="51"/>
      <c r="D27" s="191"/>
      <c r="E27" s="192"/>
      <c r="F27" s="51"/>
      <c r="G27" s="20"/>
      <c r="H27" s="7"/>
    </row>
    <row r="28" spans="2:8" x14ac:dyDescent="0.2">
      <c r="B28" s="5"/>
      <c r="C28" s="51"/>
      <c r="D28" s="191"/>
      <c r="E28" s="192"/>
      <c r="F28" s="51"/>
      <c r="G28" s="20"/>
      <c r="H28" s="7"/>
    </row>
    <row r="29" spans="2:8" x14ac:dyDescent="0.2">
      <c r="B29" s="5"/>
      <c r="C29" s="51"/>
      <c r="D29" s="191"/>
      <c r="E29" s="192"/>
      <c r="F29" s="51"/>
      <c r="G29" s="20"/>
      <c r="H29" s="7"/>
    </row>
    <row r="30" spans="2:8" x14ac:dyDescent="0.2">
      <c r="B30" s="5"/>
      <c r="C30" s="51"/>
      <c r="D30" s="191"/>
      <c r="E30" s="192"/>
      <c r="F30" s="51"/>
      <c r="G30" s="20"/>
      <c r="H30" s="7"/>
    </row>
    <row r="31" spans="2:8" x14ac:dyDescent="0.2">
      <c r="B31" s="5"/>
      <c r="C31" s="51"/>
      <c r="D31" s="191"/>
      <c r="E31" s="192"/>
      <c r="F31" s="51"/>
      <c r="G31" s="20"/>
      <c r="H31" s="7"/>
    </row>
    <row r="32" spans="2:8" x14ac:dyDescent="0.2">
      <c r="B32" s="5"/>
      <c r="C32" s="25"/>
      <c r="D32" s="25"/>
      <c r="E32" s="62"/>
      <c r="F32" s="25"/>
      <c r="G32" s="26"/>
      <c r="H32" s="7"/>
    </row>
    <row r="33" spans="2:8" ht="15.75" x14ac:dyDescent="0.2">
      <c r="B33" s="5"/>
      <c r="C33" s="21"/>
      <c r="D33" s="21"/>
      <c r="E33" s="61"/>
      <c r="F33" s="42" t="s">
        <v>16</v>
      </c>
      <c r="G33" s="43">
        <f>ROUND(SUM(G22:G31),2)</f>
        <v>0</v>
      </c>
      <c r="H33" s="7"/>
    </row>
    <row r="34" spans="2:8" x14ac:dyDescent="0.2">
      <c r="B34" s="5"/>
      <c r="C34" s="55"/>
      <c r="D34" s="55"/>
      <c r="E34" s="63"/>
      <c r="F34" s="57"/>
      <c r="G34" s="58"/>
      <c r="H34" s="7"/>
    </row>
    <row r="35" spans="2:8" ht="15.75" x14ac:dyDescent="0.2">
      <c r="B35" s="5"/>
      <c r="C35" s="200" t="s">
        <v>85</v>
      </c>
      <c r="D35" s="201"/>
      <c r="E35" s="201"/>
      <c r="F35" s="47"/>
      <c r="G35" s="48"/>
      <c r="H35" s="7"/>
    </row>
    <row r="36" spans="2:8" x14ac:dyDescent="0.2">
      <c r="B36" s="5"/>
      <c r="C36" s="202" t="s">
        <v>48</v>
      </c>
      <c r="D36" s="203"/>
      <c r="E36" s="204"/>
      <c r="F36" s="29" t="s">
        <v>18</v>
      </c>
      <c r="G36" s="50" t="s">
        <v>13</v>
      </c>
      <c r="H36" s="7"/>
    </row>
    <row r="37" spans="2:8" x14ac:dyDescent="0.2">
      <c r="B37" s="5"/>
      <c r="C37" s="191"/>
      <c r="D37" s="205"/>
      <c r="E37" s="192"/>
      <c r="F37" s="51"/>
      <c r="G37" s="20"/>
      <c r="H37" s="7"/>
    </row>
    <row r="38" spans="2:8" x14ac:dyDescent="0.2">
      <c r="B38" s="5"/>
      <c r="C38" s="191"/>
      <c r="D38" s="205"/>
      <c r="E38" s="192"/>
      <c r="F38" s="51"/>
      <c r="G38" s="20"/>
      <c r="H38" s="7"/>
    </row>
    <row r="39" spans="2:8" x14ac:dyDescent="0.2">
      <c r="B39" s="5"/>
      <c r="C39" s="191"/>
      <c r="D39" s="205"/>
      <c r="E39" s="192"/>
      <c r="F39" s="51"/>
      <c r="G39" s="20"/>
      <c r="H39" s="7"/>
    </row>
    <row r="40" spans="2:8" x14ac:dyDescent="0.2">
      <c r="B40" s="5"/>
      <c r="C40" s="191"/>
      <c r="D40" s="205"/>
      <c r="E40" s="192"/>
      <c r="F40" s="51"/>
      <c r="G40" s="20"/>
      <c r="H40" s="7"/>
    </row>
    <row r="41" spans="2:8" x14ac:dyDescent="0.2">
      <c r="B41" s="5"/>
      <c r="C41" s="191"/>
      <c r="D41" s="205"/>
      <c r="E41" s="192"/>
      <c r="F41" s="51"/>
      <c r="G41" s="20"/>
      <c r="H41" s="7"/>
    </row>
    <row r="42" spans="2:8" x14ac:dyDescent="0.2">
      <c r="B42" s="5"/>
      <c r="C42" s="191"/>
      <c r="D42" s="205"/>
      <c r="E42" s="192"/>
      <c r="F42" s="51"/>
      <c r="G42" s="20"/>
      <c r="H42" s="7"/>
    </row>
    <row r="43" spans="2:8" x14ac:dyDescent="0.2">
      <c r="B43" s="5"/>
      <c r="C43" s="191"/>
      <c r="D43" s="205"/>
      <c r="E43" s="192"/>
      <c r="F43" s="51"/>
      <c r="G43" s="20"/>
      <c r="H43" s="7"/>
    </row>
    <row r="44" spans="2:8" x14ac:dyDescent="0.2">
      <c r="B44" s="5"/>
      <c r="C44" s="191"/>
      <c r="D44" s="205"/>
      <c r="E44" s="192"/>
      <c r="F44" s="51"/>
      <c r="G44" s="20"/>
      <c r="H44" s="7"/>
    </row>
    <row r="45" spans="2:8" x14ac:dyDescent="0.2">
      <c r="B45" s="5"/>
      <c r="C45" s="191"/>
      <c r="D45" s="205"/>
      <c r="E45" s="192"/>
      <c r="F45" s="51"/>
      <c r="G45" s="20"/>
      <c r="H45" s="7"/>
    </row>
    <row r="46" spans="2:8" x14ac:dyDescent="0.2">
      <c r="B46" s="5"/>
      <c r="C46" s="191"/>
      <c r="D46" s="205"/>
      <c r="E46" s="192"/>
      <c r="F46" s="51"/>
      <c r="G46" s="20"/>
      <c r="H46" s="7"/>
    </row>
    <row r="47" spans="2:8" x14ac:dyDescent="0.2">
      <c r="B47" s="5"/>
      <c r="C47" s="25"/>
      <c r="D47" s="25"/>
      <c r="E47" s="62"/>
      <c r="F47" s="25"/>
      <c r="G47" s="26"/>
      <c r="H47" s="7"/>
    </row>
    <row r="48" spans="2:8" ht="15.75" x14ac:dyDescent="0.2">
      <c r="B48" s="5"/>
      <c r="C48" s="21"/>
      <c r="D48" s="21"/>
      <c r="E48" s="61"/>
      <c r="F48" s="42" t="s">
        <v>22</v>
      </c>
      <c r="G48" s="43">
        <f>ROUND(SUM(G37:G46),2)</f>
        <v>0</v>
      </c>
      <c r="H48" s="7"/>
    </row>
    <row r="49" spans="2:8" x14ac:dyDescent="0.2">
      <c r="B49" s="5"/>
      <c r="C49" s="55"/>
      <c r="D49" s="55"/>
      <c r="E49" s="63"/>
      <c r="F49" s="57"/>
      <c r="G49" s="58"/>
      <c r="H49" s="7"/>
    </row>
    <row r="50" spans="2:8" ht="15.75" x14ac:dyDescent="0.2">
      <c r="B50" s="5"/>
      <c r="C50" s="200" t="s">
        <v>86</v>
      </c>
      <c r="D50" s="201"/>
      <c r="E50" s="201"/>
      <c r="F50" s="47"/>
      <c r="G50" s="48"/>
      <c r="H50" s="7"/>
    </row>
    <row r="51" spans="2:8" x14ac:dyDescent="0.2">
      <c r="B51" s="5"/>
      <c r="C51" s="202" t="s">
        <v>49</v>
      </c>
      <c r="D51" s="203"/>
      <c r="E51" s="204"/>
      <c r="F51" s="29" t="s">
        <v>18</v>
      </c>
      <c r="G51" s="50" t="s">
        <v>13</v>
      </c>
      <c r="H51" s="7"/>
    </row>
    <row r="52" spans="2:8" x14ac:dyDescent="0.2">
      <c r="B52" s="5"/>
      <c r="C52" s="191"/>
      <c r="D52" s="205"/>
      <c r="E52" s="192"/>
      <c r="F52" s="51"/>
      <c r="G52" s="20"/>
      <c r="H52" s="7"/>
    </row>
    <row r="53" spans="2:8" x14ac:dyDescent="0.2">
      <c r="B53" s="5"/>
      <c r="C53" s="191"/>
      <c r="D53" s="205"/>
      <c r="E53" s="192"/>
      <c r="F53" s="51"/>
      <c r="G53" s="20"/>
      <c r="H53" s="7"/>
    </row>
    <row r="54" spans="2:8" x14ac:dyDescent="0.2">
      <c r="B54" s="5"/>
      <c r="C54" s="191"/>
      <c r="D54" s="205"/>
      <c r="E54" s="192"/>
      <c r="F54" s="51"/>
      <c r="G54" s="20"/>
      <c r="H54" s="7"/>
    </row>
    <row r="55" spans="2:8" x14ac:dyDescent="0.2">
      <c r="B55" s="5"/>
      <c r="C55" s="191"/>
      <c r="D55" s="205"/>
      <c r="E55" s="192"/>
      <c r="F55" s="51"/>
      <c r="G55" s="20"/>
      <c r="H55" s="7"/>
    </row>
    <row r="56" spans="2:8" x14ac:dyDescent="0.2">
      <c r="B56" s="5"/>
      <c r="C56" s="191"/>
      <c r="D56" s="205"/>
      <c r="E56" s="192"/>
      <c r="F56" s="51"/>
      <c r="G56" s="20"/>
      <c r="H56" s="7"/>
    </row>
    <row r="57" spans="2:8" x14ac:dyDescent="0.2">
      <c r="B57" s="5"/>
      <c r="C57" s="191"/>
      <c r="D57" s="205"/>
      <c r="E57" s="192"/>
      <c r="F57" s="51"/>
      <c r="G57" s="20"/>
      <c r="H57" s="7"/>
    </row>
    <row r="58" spans="2:8" x14ac:dyDescent="0.2">
      <c r="B58" s="5"/>
      <c r="C58" s="191"/>
      <c r="D58" s="205"/>
      <c r="E58" s="192"/>
      <c r="F58" s="51"/>
      <c r="G58" s="20"/>
      <c r="H58" s="7"/>
    </row>
    <row r="59" spans="2:8" x14ac:dyDescent="0.2">
      <c r="B59" s="5"/>
      <c r="C59" s="191"/>
      <c r="D59" s="205"/>
      <c r="E59" s="192"/>
      <c r="F59" s="51"/>
      <c r="G59" s="20"/>
      <c r="H59" s="7"/>
    </row>
    <row r="60" spans="2:8" x14ac:dyDescent="0.2">
      <c r="B60" s="5"/>
      <c r="C60" s="191"/>
      <c r="D60" s="205"/>
      <c r="E60" s="192"/>
      <c r="F60" s="51"/>
      <c r="G60" s="20"/>
      <c r="H60" s="7"/>
    </row>
    <row r="61" spans="2:8" x14ac:dyDescent="0.2">
      <c r="B61" s="5"/>
      <c r="C61" s="191"/>
      <c r="D61" s="205"/>
      <c r="E61" s="192"/>
      <c r="F61" s="51"/>
      <c r="G61" s="20"/>
      <c r="H61" s="7"/>
    </row>
    <row r="62" spans="2:8" x14ac:dyDescent="0.2">
      <c r="B62" s="5"/>
      <c r="C62" s="191"/>
      <c r="D62" s="205"/>
      <c r="E62" s="192"/>
      <c r="F62" s="51"/>
      <c r="G62" s="20"/>
      <c r="H62" s="7"/>
    </row>
    <row r="63" spans="2:8" x14ac:dyDescent="0.2">
      <c r="B63" s="5"/>
      <c r="C63" s="191"/>
      <c r="D63" s="205"/>
      <c r="E63" s="192"/>
      <c r="F63" s="51"/>
      <c r="G63" s="20"/>
      <c r="H63" s="7"/>
    </row>
    <row r="64" spans="2:8" x14ac:dyDescent="0.2">
      <c r="B64" s="5"/>
      <c r="C64" s="191"/>
      <c r="D64" s="205"/>
      <c r="E64" s="192"/>
      <c r="F64" s="51"/>
      <c r="G64" s="20"/>
      <c r="H64" s="7"/>
    </row>
    <row r="65" spans="2:8" x14ac:dyDescent="0.2">
      <c r="B65" s="5"/>
      <c r="C65" s="191"/>
      <c r="D65" s="205"/>
      <c r="E65" s="192"/>
      <c r="F65" s="51"/>
      <c r="G65" s="20"/>
      <c r="H65" s="7"/>
    </row>
    <row r="66" spans="2:8" x14ac:dyDescent="0.2">
      <c r="B66" s="5"/>
      <c r="C66" s="191"/>
      <c r="D66" s="205"/>
      <c r="E66" s="192"/>
      <c r="F66" s="51"/>
      <c r="G66" s="20"/>
      <c r="H66" s="7"/>
    </row>
    <row r="67" spans="2:8" ht="25.5" x14ac:dyDescent="0.2">
      <c r="B67" s="5"/>
      <c r="C67" s="29" t="s">
        <v>49</v>
      </c>
      <c r="D67" s="50" t="s">
        <v>20</v>
      </c>
      <c r="E67" s="50" t="s">
        <v>21</v>
      </c>
      <c r="F67" s="29" t="s">
        <v>18</v>
      </c>
      <c r="G67" s="50" t="s">
        <v>13</v>
      </c>
      <c r="H67" s="7"/>
    </row>
    <row r="68" spans="2:8" x14ac:dyDescent="0.2">
      <c r="B68" s="5"/>
      <c r="C68" s="51"/>
      <c r="D68" s="60"/>
      <c r="E68" s="64"/>
      <c r="F68" s="51"/>
      <c r="G68" s="20"/>
      <c r="H68" s="7"/>
    </row>
    <row r="69" spans="2:8" x14ac:dyDescent="0.2">
      <c r="B69" s="5"/>
      <c r="C69" s="51"/>
      <c r="D69" s="60"/>
      <c r="E69" s="64"/>
      <c r="F69" s="51"/>
      <c r="G69" s="20"/>
      <c r="H69" s="7"/>
    </row>
    <row r="70" spans="2:8" x14ac:dyDescent="0.2">
      <c r="B70" s="5"/>
      <c r="C70" s="51"/>
      <c r="D70" s="60"/>
      <c r="E70" s="64"/>
      <c r="F70" s="51"/>
      <c r="G70" s="20"/>
      <c r="H70" s="7"/>
    </row>
    <row r="71" spans="2:8" x14ac:dyDescent="0.2">
      <c r="B71" s="5"/>
      <c r="C71" s="51"/>
      <c r="D71" s="60"/>
      <c r="E71" s="64"/>
      <c r="F71" s="51"/>
      <c r="G71" s="20"/>
      <c r="H71" s="7"/>
    </row>
    <row r="72" spans="2:8" x14ac:dyDescent="0.2">
      <c r="B72" s="5"/>
      <c r="C72" s="51"/>
      <c r="D72" s="60"/>
      <c r="E72" s="64"/>
      <c r="F72" s="51"/>
      <c r="G72" s="20"/>
      <c r="H72" s="7"/>
    </row>
    <row r="73" spans="2:8" x14ac:dyDescent="0.2">
      <c r="B73" s="5"/>
      <c r="C73" s="51"/>
      <c r="D73" s="60"/>
      <c r="E73" s="64"/>
      <c r="F73" s="51"/>
      <c r="G73" s="20"/>
      <c r="H73" s="7"/>
    </row>
    <row r="74" spans="2:8" x14ac:dyDescent="0.2">
      <c r="B74" s="5"/>
      <c r="C74" s="51"/>
      <c r="D74" s="60"/>
      <c r="E74" s="64"/>
      <c r="F74" s="51"/>
      <c r="G74" s="20"/>
      <c r="H74" s="7"/>
    </row>
    <row r="75" spans="2:8" x14ac:dyDescent="0.2">
      <c r="B75" s="5"/>
      <c r="C75" s="51"/>
      <c r="D75" s="60"/>
      <c r="E75" s="64"/>
      <c r="F75" s="51"/>
      <c r="G75" s="20"/>
      <c r="H75" s="7"/>
    </row>
    <row r="76" spans="2:8" x14ac:dyDescent="0.2">
      <c r="B76" s="5"/>
      <c r="C76" s="51"/>
      <c r="D76" s="60"/>
      <c r="E76" s="64"/>
      <c r="F76" s="51"/>
      <c r="G76" s="20"/>
      <c r="H76" s="7"/>
    </row>
    <row r="77" spans="2:8" x14ac:dyDescent="0.2">
      <c r="B77" s="5"/>
      <c r="C77" s="51"/>
      <c r="D77" s="60"/>
      <c r="E77" s="64"/>
      <c r="F77" s="51"/>
      <c r="G77" s="20"/>
      <c r="H77" s="7"/>
    </row>
    <row r="78" spans="2:8" x14ac:dyDescent="0.2">
      <c r="B78" s="5"/>
      <c r="C78" s="51"/>
      <c r="D78" s="60"/>
      <c r="E78" s="64"/>
      <c r="F78" s="51"/>
      <c r="G78" s="20"/>
      <c r="H78" s="7"/>
    </row>
    <row r="79" spans="2:8" x14ac:dyDescent="0.2">
      <c r="B79" s="5"/>
      <c r="C79" s="51"/>
      <c r="D79" s="60"/>
      <c r="E79" s="64"/>
      <c r="F79" s="51"/>
      <c r="G79" s="20"/>
      <c r="H79" s="7"/>
    </row>
    <row r="80" spans="2:8" x14ac:dyDescent="0.2">
      <c r="B80" s="5"/>
      <c r="C80" s="51"/>
      <c r="D80" s="60"/>
      <c r="E80" s="64"/>
      <c r="F80" s="51"/>
      <c r="G80" s="20"/>
      <c r="H80" s="7"/>
    </row>
    <row r="81" spans="2:8" x14ac:dyDescent="0.2">
      <c r="B81" s="5"/>
      <c r="C81" s="51"/>
      <c r="D81" s="60"/>
      <c r="E81" s="64"/>
      <c r="F81" s="51"/>
      <c r="G81" s="20"/>
      <c r="H81" s="7"/>
    </row>
    <row r="82" spans="2:8" x14ac:dyDescent="0.2">
      <c r="B82" s="5"/>
      <c r="C82" s="51"/>
      <c r="D82" s="60"/>
      <c r="E82" s="64"/>
      <c r="F82" s="51"/>
      <c r="G82" s="20"/>
      <c r="H82" s="7"/>
    </row>
    <row r="83" spans="2:8" x14ac:dyDescent="0.2">
      <c r="B83" s="5"/>
      <c r="C83" s="25"/>
      <c r="D83" s="25"/>
      <c r="E83" s="62"/>
      <c r="F83" s="25"/>
      <c r="G83" s="26"/>
      <c r="H83" s="7"/>
    </row>
    <row r="84" spans="2:8" ht="15.75" x14ac:dyDescent="0.2">
      <c r="B84" s="5"/>
      <c r="C84" s="21"/>
      <c r="D84" s="21"/>
      <c r="E84" s="61"/>
      <c r="F84" s="42" t="s">
        <v>23</v>
      </c>
      <c r="G84" s="43">
        <f>ROUND(SUM(G52:G66,G68:G82),2)</f>
        <v>0</v>
      </c>
      <c r="H84" s="7"/>
    </row>
    <row r="85" spans="2:8" x14ac:dyDescent="0.2">
      <c r="B85" s="5"/>
      <c r="C85" s="21"/>
      <c r="D85" s="21"/>
      <c r="E85" s="61"/>
      <c r="F85" s="25"/>
      <c r="G85" s="26"/>
      <c r="H85" s="7"/>
    </row>
    <row r="86" spans="2:8" ht="18.75" x14ac:dyDescent="0.2">
      <c r="B86" s="5"/>
      <c r="C86" s="21"/>
      <c r="D86" s="21"/>
      <c r="E86" s="61"/>
      <c r="F86" s="44" t="s">
        <v>17</v>
      </c>
      <c r="G86" s="45">
        <f>ROUND(SUM(G84,G48,G33,G18),2)</f>
        <v>0</v>
      </c>
      <c r="H86" s="7"/>
    </row>
    <row r="87" spans="2:8" ht="18.75" customHeight="1" x14ac:dyDescent="0.2">
      <c r="B87" s="11"/>
      <c r="C87" s="10"/>
      <c r="D87" s="10"/>
      <c r="E87" s="10"/>
      <c r="F87" s="10"/>
      <c r="G87" s="10"/>
      <c r="H87" s="13"/>
    </row>
    <row r="89" spans="2:8" x14ac:dyDescent="0.2">
      <c r="B89" s="2"/>
      <c r="C89" s="3"/>
      <c r="D89" s="3"/>
      <c r="E89" s="3"/>
      <c r="F89" s="3"/>
      <c r="G89" s="3"/>
      <c r="H89" s="4"/>
    </row>
    <row r="90" spans="2:8" ht="351.75" customHeight="1" x14ac:dyDescent="0.2">
      <c r="B90" s="5"/>
      <c r="C90" s="178" t="s">
        <v>89</v>
      </c>
      <c r="D90" s="178"/>
      <c r="E90" s="178"/>
      <c r="F90" s="178"/>
      <c r="G90" s="178"/>
      <c r="H90" s="7"/>
    </row>
    <row r="91" spans="2:8" x14ac:dyDescent="0.2">
      <c r="B91" s="11"/>
      <c r="C91" s="10"/>
      <c r="D91" s="10"/>
      <c r="E91" s="10"/>
      <c r="F91" s="10"/>
      <c r="G91" s="10"/>
      <c r="H91" s="13"/>
    </row>
  </sheetData>
  <sheetProtection algorithmName="SHA-512" hashValue="15cClo8UOuM5RtXC5b+1STQF62bYwyZFJJ3vM3XpE7VCZC/eNGQQiHdMZfXzB6oB+mULuZm7TgMCtGiiyxuVJw==" saltValue="mU4h8hMl+afwHfgUyQdQMw==" spinCount="100000" sheet="1" selectLockedCells="1"/>
  <mergeCells count="54">
    <mergeCell ref="C5:D5"/>
    <mergeCell ref="C20:D20"/>
    <mergeCell ref="C35:E35"/>
    <mergeCell ref="C50:E50"/>
    <mergeCell ref="D23:E23"/>
    <mergeCell ref="D12:E12"/>
    <mergeCell ref="D13:E13"/>
    <mergeCell ref="D6:E6"/>
    <mergeCell ref="D7:E7"/>
    <mergeCell ref="D8:E8"/>
    <mergeCell ref="D9:E9"/>
    <mergeCell ref="D10:E10"/>
    <mergeCell ref="D11:E11"/>
    <mergeCell ref="D14:E14"/>
    <mergeCell ref="D15:E15"/>
    <mergeCell ref="D16:E16"/>
    <mergeCell ref="D21:E21"/>
    <mergeCell ref="D22:E22"/>
    <mergeCell ref="C40:E40"/>
    <mergeCell ref="C41:E41"/>
    <mergeCell ref="C42:E42"/>
    <mergeCell ref="C43:E43"/>
    <mergeCell ref="D24:E24"/>
    <mergeCell ref="D25:E25"/>
    <mergeCell ref="D26:E26"/>
    <mergeCell ref="D27:E27"/>
    <mergeCell ref="D28:E28"/>
    <mergeCell ref="D29:E29"/>
    <mergeCell ref="C36:E36"/>
    <mergeCell ref="C37:E37"/>
    <mergeCell ref="C38:E38"/>
    <mergeCell ref="C39:E39"/>
    <mergeCell ref="D30:E30"/>
    <mergeCell ref="D31:E31"/>
    <mergeCell ref="C90:G90"/>
    <mergeCell ref="C53:E53"/>
    <mergeCell ref="C54:E54"/>
    <mergeCell ref="C55:E55"/>
    <mergeCell ref="C56:E56"/>
    <mergeCell ref="C63:E63"/>
    <mergeCell ref="C64:E64"/>
    <mergeCell ref="C65:E65"/>
    <mergeCell ref="C66:E66"/>
    <mergeCell ref="C57:E57"/>
    <mergeCell ref="C58:E58"/>
    <mergeCell ref="C59:E59"/>
    <mergeCell ref="C60:E60"/>
    <mergeCell ref="C61:E61"/>
    <mergeCell ref="C62:E62"/>
    <mergeCell ref="C51:E51"/>
    <mergeCell ref="C52:E52"/>
    <mergeCell ref="C44:E44"/>
    <mergeCell ref="C45:E45"/>
    <mergeCell ref="C46:E46"/>
  </mergeCells>
  <pageMargins left="0.7" right="0.7" top="0.78740157499999996" bottom="0.78740157499999996" header="0.3" footer="0.3"/>
  <pageSetup paperSize="9" scale="61" fitToHeight="0"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D9ECFF"/>
    <pageSetUpPr fitToPage="1"/>
  </sheetPr>
  <dimension ref="B2:G33"/>
  <sheetViews>
    <sheetView showGridLines="0" topLeftCell="A14" zoomScaleNormal="100" workbookViewId="0">
      <selection activeCell="F8" sqref="F8"/>
    </sheetView>
  </sheetViews>
  <sheetFormatPr baseColWidth="10" defaultColWidth="11.42578125" defaultRowHeight="12.75" x14ac:dyDescent="0.2"/>
  <cols>
    <col min="1" max="2" width="3.5703125" style="1" customWidth="1"/>
    <col min="3" max="3" width="30.5703125" style="1" customWidth="1"/>
    <col min="4" max="4" width="31.42578125" style="1" customWidth="1"/>
    <col min="5" max="5" width="60.5703125" style="1" customWidth="1"/>
    <col min="6" max="6" width="21.5703125" style="1" customWidth="1"/>
    <col min="7" max="7" width="3.5703125" style="1" customWidth="1"/>
    <col min="8" max="16384" width="11.42578125" style="1"/>
  </cols>
  <sheetData>
    <row r="2" spans="2:7" ht="18.75" customHeight="1" x14ac:dyDescent="0.2">
      <c r="B2" s="2"/>
      <c r="C2" s="3"/>
      <c r="D2" s="3"/>
      <c r="E2" s="3"/>
      <c r="F2" s="3"/>
      <c r="G2" s="4"/>
    </row>
    <row r="3" spans="2:7" ht="21" x14ac:dyDescent="0.2">
      <c r="B3" s="5"/>
      <c r="C3" s="15" t="s">
        <v>38</v>
      </c>
      <c r="D3" s="77"/>
      <c r="E3" s="77"/>
      <c r="F3" s="77"/>
      <c r="G3" s="7"/>
    </row>
    <row r="4" spans="2:7" x14ac:dyDescent="0.2">
      <c r="B4" s="5"/>
      <c r="C4" s="77"/>
      <c r="D4" s="77"/>
      <c r="E4" s="77"/>
      <c r="F4" s="77"/>
      <c r="G4" s="7"/>
    </row>
    <row r="5" spans="2:7" ht="15.75" x14ac:dyDescent="0.2">
      <c r="B5" s="5"/>
      <c r="C5" s="200" t="s">
        <v>87</v>
      </c>
      <c r="D5" s="201"/>
      <c r="E5" s="47"/>
      <c r="F5" s="48"/>
      <c r="G5" s="7"/>
    </row>
    <row r="6" spans="2:7" ht="25.5" x14ac:dyDescent="0.2">
      <c r="B6" s="5"/>
      <c r="C6" s="29" t="s">
        <v>24</v>
      </c>
      <c r="D6" s="29" t="s">
        <v>72</v>
      </c>
      <c r="E6" s="29" t="s">
        <v>18</v>
      </c>
      <c r="F6" s="50" t="s">
        <v>13</v>
      </c>
      <c r="G6" s="7"/>
    </row>
    <row r="7" spans="2:7" x14ac:dyDescent="0.2">
      <c r="B7" s="5"/>
      <c r="C7" s="51"/>
      <c r="D7" s="51"/>
      <c r="E7" s="51"/>
      <c r="F7" s="20"/>
      <c r="G7" s="7"/>
    </row>
    <row r="8" spans="2:7" x14ac:dyDescent="0.2">
      <c r="B8" s="5"/>
      <c r="C8" s="51"/>
      <c r="D8" s="51"/>
      <c r="E8" s="51"/>
      <c r="F8" s="20"/>
      <c r="G8" s="7"/>
    </row>
    <row r="9" spans="2:7" x14ac:dyDescent="0.2">
      <c r="B9" s="5"/>
      <c r="C9" s="51"/>
      <c r="D9" s="51"/>
      <c r="E9" s="51"/>
      <c r="F9" s="20"/>
      <c r="G9" s="7"/>
    </row>
    <row r="10" spans="2:7" x14ac:dyDescent="0.2">
      <c r="B10" s="5"/>
      <c r="C10" s="51"/>
      <c r="D10" s="51"/>
      <c r="E10" s="51"/>
      <c r="F10" s="20"/>
      <c r="G10" s="7"/>
    </row>
    <row r="11" spans="2:7" x14ac:dyDescent="0.2">
      <c r="B11" s="5"/>
      <c r="C11" s="51"/>
      <c r="D11" s="51"/>
      <c r="E11" s="51"/>
      <c r="F11" s="20"/>
      <c r="G11" s="7"/>
    </row>
    <row r="12" spans="2:7" x14ac:dyDescent="0.2">
      <c r="B12" s="5"/>
      <c r="C12" s="51"/>
      <c r="D12" s="51"/>
      <c r="E12" s="51"/>
      <c r="F12" s="20"/>
      <c r="G12" s="7"/>
    </row>
    <row r="13" spans="2:7" x14ac:dyDescent="0.2">
      <c r="B13" s="5"/>
      <c r="C13" s="51"/>
      <c r="D13" s="51"/>
      <c r="E13" s="51"/>
      <c r="F13" s="20"/>
      <c r="G13" s="7"/>
    </row>
    <row r="14" spans="2:7" x14ac:dyDescent="0.2">
      <c r="B14" s="5"/>
      <c r="C14" s="51"/>
      <c r="D14" s="51"/>
      <c r="E14" s="51"/>
      <c r="F14" s="20"/>
      <c r="G14" s="7"/>
    </row>
    <row r="15" spans="2:7" x14ac:dyDescent="0.2">
      <c r="B15" s="5"/>
      <c r="C15" s="51"/>
      <c r="D15" s="51"/>
      <c r="E15" s="51"/>
      <c r="F15" s="20"/>
      <c r="G15" s="7"/>
    </row>
    <row r="16" spans="2:7" x14ac:dyDescent="0.2">
      <c r="B16" s="5"/>
      <c r="C16" s="51"/>
      <c r="D16" s="51"/>
      <c r="E16" s="51"/>
      <c r="F16" s="20"/>
      <c r="G16" s="7"/>
    </row>
    <row r="17" spans="2:7" x14ac:dyDescent="0.2">
      <c r="B17" s="5"/>
      <c r="C17" s="51"/>
      <c r="D17" s="51"/>
      <c r="E17" s="51"/>
      <c r="F17" s="20"/>
      <c r="G17" s="7"/>
    </row>
    <row r="18" spans="2:7" x14ac:dyDescent="0.2">
      <c r="B18" s="5"/>
      <c r="C18" s="51"/>
      <c r="D18" s="51"/>
      <c r="E18" s="51"/>
      <c r="F18" s="20"/>
      <c r="G18" s="7"/>
    </row>
    <row r="19" spans="2:7" x14ac:dyDescent="0.2">
      <c r="B19" s="5"/>
      <c r="C19" s="51"/>
      <c r="D19" s="51"/>
      <c r="E19" s="51"/>
      <c r="F19" s="20"/>
      <c r="G19" s="7"/>
    </row>
    <row r="20" spans="2:7" x14ac:dyDescent="0.2">
      <c r="B20" s="5"/>
      <c r="C20" s="51"/>
      <c r="D20" s="51"/>
      <c r="E20" s="51"/>
      <c r="F20" s="20"/>
      <c r="G20" s="7"/>
    </row>
    <row r="21" spans="2:7" x14ac:dyDescent="0.2">
      <c r="B21" s="5"/>
      <c r="C21" s="51"/>
      <c r="D21" s="51"/>
      <c r="E21" s="51"/>
      <c r="F21" s="20"/>
      <c r="G21" s="7"/>
    </row>
    <row r="22" spans="2:7" x14ac:dyDescent="0.2">
      <c r="B22" s="5"/>
      <c r="C22" s="51"/>
      <c r="D22" s="51"/>
      <c r="E22" s="51"/>
      <c r="F22" s="20"/>
      <c r="G22" s="7"/>
    </row>
    <row r="23" spans="2:7" x14ac:dyDescent="0.2">
      <c r="B23" s="5"/>
      <c r="C23" s="51"/>
      <c r="D23" s="51"/>
      <c r="E23" s="51"/>
      <c r="F23" s="20"/>
      <c r="G23" s="7"/>
    </row>
    <row r="24" spans="2:7" x14ac:dyDescent="0.2">
      <c r="B24" s="5"/>
      <c r="C24" s="51"/>
      <c r="D24" s="51"/>
      <c r="E24" s="51"/>
      <c r="F24" s="20"/>
      <c r="G24" s="7"/>
    </row>
    <row r="25" spans="2:7" x14ac:dyDescent="0.2">
      <c r="B25" s="5"/>
      <c r="C25" s="51"/>
      <c r="D25" s="51"/>
      <c r="E25" s="51"/>
      <c r="F25" s="20"/>
      <c r="G25" s="7"/>
    </row>
    <row r="26" spans="2:7" x14ac:dyDescent="0.2">
      <c r="B26" s="5"/>
      <c r="C26" s="51"/>
      <c r="D26" s="51"/>
      <c r="E26" s="51"/>
      <c r="F26" s="20"/>
      <c r="G26" s="7"/>
    </row>
    <row r="27" spans="2:7" x14ac:dyDescent="0.2">
      <c r="B27" s="5"/>
      <c r="C27" s="25"/>
      <c r="D27" s="25"/>
      <c r="E27" s="25"/>
      <c r="F27" s="26"/>
      <c r="G27" s="7"/>
    </row>
    <row r="28" spans="2:7" ht="15.75" x14ac:dyDescent="0.2">
      <c r="B28" s="5"/>
      <c r="C28" s="21"/>
      <c r="D28" s="21"/>
      <c r="E28" s="42" t="s">
        <v>14</v>
      </c>
      <c r="F28" s="43">
        <f>ROUND(SUM(F7:F26),2)</f>
        <v>0</v>
      </c>
      <c r="G28" s="7"/>
    </row>
    <row r="29" spans="2:7" ht="18.75" customHeight="1" x14ac:dyDescent="0.2">
      <c r="B29" s="11"/>
      <c r="C29" s="10"/>
      <c r="D29" s="10"/>
      <c r="E29" s="10"/>
      <c r="F29" s="10"/>
      <c r="G29" s="13"/>
    </row>
    <row r="31" spans="2:7" x14ac:dyDescent="0.2">
      <c r="B31" s="2"/>
      <c r="C31" s="3"/>
      <c r="D31" s="3"/>
      <c r="E31" s="3"/>
      <c r="F31" s="3"/>
      <c r="G31" s="4"/>
    </row>
    <row r="32" spans="2:7" ht="61.5" customHeight="1" x14ac:dyDescent="0.2">
      <c r="B32" s="5"/>
      <c r="C32" s="178" t="s">
        <v>76</v>
      </c>
      <c r="D32" s="178"/>
      <c r="E32" s="178"/>
      <c r="F32" s="178"/>
      <c r="G32" s="7"/>
    </row>
    <row r="33" spans="2:7" x14ac:dyDescent="0.2">
      <c r="B33" s="11"/>
      <c r="C33" s="10"/>
      <c r="D33" s="10"/>
      <c r="E33" s="10"/>
      <c r="F33" s="10"/>
      <c r="G33" s="13"/>
    </row>
  </sheetData>
  <sheetProtection algorithmName="SHA-512" hashValue="ucTQotxcKdiBX2SAwamcHOUzjMQkvsUCB2G8iOgPJ0lPwRXzAmgF2wbFh7Og0PRYCjjSmD/R7AZfD5D+SR4S6A==" saltValue="/YSnjP7Vg7TU6adaUyqkyA==" spinCount="100000" sheet="1" selectLockedCells="1"/>
  <mergeCells count="2">
    <mergeCell ref="C32:F32"/>
    <mergeCell ref="C5:D5"/>
  </mergeCells>
  <pageMargins left="0.7" right="0.7" top="0.78740157499999996" bottom="0.78740157499999996" header="0.3" footer="0.3"/>
  <pageSetup paperSize="9" scale="61" fitToHeight="0" orientation="portrait" horizontalDpi="0"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D9ECFF"/>
    <pageSetUpPr fitToPage="1"/>
  </sheetPr>
  <dimension ref="B2:E13"/>
  <sheetViews>
    <sheetView showGridLines="0" zoomScaleNormal="100" workbookViewId="0">
      <selection activeCell="D6" sqref="D6"/>
    </sheetView>
  </sheetViews>
  <sheetFormatPr baseColWidth="10" defaultColWidth="11.42578125" defaultRowHeight="12.75" x14ac:dyDescent="0.2"/>
  <cols>
    <col min="1" max="2" width="3.5703125" style="1" customWidth="1"/>
    <col min="3" max="3" width="80.42578125" style="1" customWidth="1"/>
    <col min="4" max="4" width="21.5703125" style="1" customWidth="1"/>
    <col min="5" max="5" width="3.5703125" style="1" customWidth="1"/>
    <col min="6" max="16384" width="11.42578125" style="1"/>
  </cols>
  <sheetData>
    <row r="2" spans="2:5" ht="18.75" customHeight="1" x14ac:dyDescent="0.2">
      <c r="B2" s="2"/>
      <c r="C2" s="3"/>
      <c r="D2" s="3"/>
      <c r="E2" s="4"/>
    </row>
    <row r="3" spans="2:5" ht="21" x14ac:dyDescent="0.2">
      <c r="B3" s="5"/>
      <c r="C3" s="15" t="s">
        <v>40</v>
      </c>
      <c r="D3" s="77"/>
      <c r="E3" s="7"/>
    </row>
    <row r="4" spans="2:5" x14ac:dyDescent="0.2">
      <c r="B4" s="5"/>
      <c r="C4" s="77"/>
      <c r="D4" s="77"/>
      <c r="E4" s="7"/>
    </row>
    <row r="5" spans="2:5" ht="25.5" x14ac:dyDescent="0.2">
      <c r="B5" s="5"/>
      <c r="C5" s="29" t="s">
        <v>44</v>
      </c>
      <c r="D5" s="50" t="s">
        <v>52</v>
      </c>
      <c r="E5" s="7"/>
    </row>
    <row r="6" spans="2:5" x14ac:dyDescent="0.2">
      <c r="B6" s="5"/>
      <c r="C6" s="67" t="s">
        <v>51</v>
      </c>
      <c r="D6" s="20"/>
      <c r="E6" s="7"/>
    </row>
    <row r="7" spans="2:5" x14ac:dyDescent="0.2">
      <c r="B7" s="5"/>
      <c r="C7" s="25"/>
      <c r="D7" s="26"/>
      <c r="E7" s="7"/>
    </row>
    <row r="8" spans="2:5" ht="15.75" x14ac:dyDescent="0.2">
      <c r="B8" s="5"/>
      <c r="C8" s="42" t="s">
        <v>14</v>
      </c>
      <c r="D8" s="43">
        <f>ROUND(SUM(D6:D6),2)</f>
        <v>0</v>
      </c>
      <c r="E8" s="7"/>
    </row>
    <row r="9" spans="2:5" ht="18.75" customHeight="1" x14ac:dyDescent="0.2">
      <c r="B9" s="11"/>
      <c r="C9" s="10"/>
      <c r="D9" s="10"/>
      <c r="E9" s="13"/>
    </row>
    <row r="11" spans="2:5" x14ac:dyDescent="0.2">
      <c r="B11" s="2"/>
      <c r="C11" s="3"/>
      <c r="D11" s="3"/>
      <c r="E11" s="4"/>
    </row>
    <row r="12" spans="2:5" ht="95.25" customHeight="1" x14ac:dyDescent="0.2">
      <c r="B12" s="5"/>
      <c r="C12" s="178" t="s">
        <v>73</v>
      </c>
      <c r="D12" s="178"/>
      <c r="E12" s="7"/>
    </row>
    <row r="13" spans="2:5" x14ac:dyDescent="0.2">
      <c r="B13" s="11"/>
      <c r="C13" s="10"/>
      <c r="D13" s="10"/>
      <c r="E13" s="13"/>
    </row>
  </sheetData>
  <sheetProtection algorithmName="SHA-512" hashValue="wbawqCGU7czhi4fgzD4ITrAy+c8q1tkrXJeuuWcP4pNG7cFbaORTY5Kaa/g8ka04zH7oJ97D68MXlWREFGPVjg==" saltValue="N5iITlAGOC3Pl/i7ub2p/A==" spinCount="100000" sheet="1" selectLockedCells="1"/>
  <mergeCells count="1">
    <mergeCell ref="C12:D12"/>
  </mergeCells>
  <pageMargins left="0.7" right="0.7" top="0.78740157499999996" bottom="0.78740157499999996" header="0.3" footer="0.3"/>
  <pageSetup paperSize="9" scale="87" fitToHeight="0" orientation="portrait" horizontalDpi="0"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D9ECFF"/>
    <pageSetUpPr fitToPage="1"/>
  </sheetPr>
  <dimension ref="A1:M2"/>
  <sheetViews>
    <sheetView workbookViewId="0">
      <selection activeCell="I2" sqref="I2"/>
    </sheetView>
  </sheetViews>
  <sheetFormatPr baseColWidth="10" defaultColWidth="11.42578125" defaultRowHeight="12.75" x14ac:dyDescent="0.2"/>
  <cols>
    <col min="1" max="1" width="11.42578125" style="79" customWidth="1"/>
    <col min="2" max="16384" width="11.42578125" style="79"/>
  </cols>
  <sheetData>
    <row r="1" spans="1:13" ht="210.75" customHeight="1" x14ac:dyDescent="0.2">
      <c r="A1" s="208" t="s">
        <v>74</v>
      </c>
      <c r="B1" s="209"/>
      <c r="C1" s="209"/>
      <c r="D1" s="209"/>
      <c r="E1" s="209"/>
      <c r="F1" s="209"/>
      <c r="G1" s="209"/>
      <c r="H1" s="210"/>
      <c r="I1" s="211" t="s">
        <v>111</v>
      </c>
      <c r="J1" s="212"/>
      <c r="K1" s="212"/>
      <c r="L1" s="212"/>
      <c r="M1" s="213"/>
    </row>
    <row r="2" spans="1:13" x14ac:dyDescent="0.2">
      <c r="A2" s="80"/>
      <c r="B2" s="81"/>
      <c r="C2" s="81"/>
      <c r="D2" s="81"/>
      <c r="E2" s="81"/>
      <c r="F2" s="81"/>
      <c r="G2" s="81"/>
      <c r="H2" s="81"/>
    </row>
  </sheetData>
  <sheetProtection algorithmName="SHA-512" hashValue="SkhOwLkoJn0hQ4pE2DrhonrAfKRCZfZN01REFO9qBU1r6+VfiRgOMCBHpQemIml4J/69BH6sSF1QYyGZdA4UDw==" saltValue="jzTXvb093vH+rpThxhxGLg==" spinCount="100000" sheet="1" objects="1" scenarios="1" formatCells="0" formatColumns="0" formatRows="0"/>
  <mergeCells count="2">
    <mergeCell ref="A1:H1"/>
    <mergeCell ref="I1:M1"/>
  </mergeCells>
  <pageMargins left="0.7" right="0.7" top="0.78740157499999996" bottom="0.78740157499999996" header="0.3" footer="0.3"/>
  <pageSetup paperSize="9" scale="60"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D9ECFF"/>
  </sheetPr>
  <dimension ref="A1:D18"/>
  <sheetViews>
    <sheetView workbookViewId="0">
      <selection activeCell="B7" sqref="B7"/>
    </sheetView>
  </sheetViews>
  <sheetFormatPr baseColWidth="10" defaultColWidth="11.42578125" defaultRowHeight="12.75" x14ac:dyDescent="0.2"/>
  <cols>
    <col min="1" max="1" width="39.42578125" style="68" bestFit="1" customWidth="1"/>
    <col min="2" max="2" width="20.42578125" style="68" bestFit="1" customWidth="1"/>
    <col min="3" max="3" width="0" style="68" hidden="1" customWidth="1"/>
    <col min="4" max="16384" width="11.42578125" style="68"/>
  </cols>
  <sheetData>
    <row r="1" spans="1:4" x14ac:dyDescent="0.2">
      <c r="A1" s="68" t="s">
        <v>95</v>
      </c>
      <c r="B1" s="68" t="s">
        <v>68</v>
      </c>
      <c r="C1" s="68" t="s">
        <v>69</v>
      </c>
      <c r="D1" s="68" t="s">
        <v>77</v>
      </c>
    </row>
    <row r="2" spans="1:4" x14ac:dyDescent="0.2">
      <c r="A2" s="68" t="s">
        <v>65</v>
      </c>
      <c r="B2" s="68" t="s">
        <v>65</v>
      </c>
      <c r="C2" s="70">
        <v>43.4</v>
      </c>
      <c r="D2" s="72">
        <v>46.7</v>
      </c>
    </row>
    <row r="3" spans="1:4" x14ac:dyDescent="0.2">
      <c r="A3" s="68" t="s">
        <v>66</v>
      </c>
      <c r="B3" s="68" t="s">
        <v>66</v>
      </c>
      <c r="C3" s="70">
        <v>34.67</v>
      </c>
      <c r="D3" s="71">
        <v>37.31</v>
      </c>
    </row>
    <row r="4" spans="1:4" x14ac:dyDescent="0.2">
      <c r="A4" s="68" t="s">
        <v>75</v>
      </c>
      <c r="B4" s="68" t="s">
        <v>67</v>
      </c>
      <c r="C4" s="70">
        <v>32.93</v>
      </c>
      <c r="D4" s="71">
        <v>35.43</v>
      </c>
    </row>
    <row r="6" spans="1:4" x14ac:dyDescent="0.2">
      <c r="A6" s="68" t="s">
        <v>100</v>
      </c>
    </row>
    <row r="7" spans="1:4" x14ac:dyDescent="0.2">
      <c r="A7" s="68" t="s">
        <v>96</v>
      </c>
      <c r="B7" s="85">
        <v>100.54</v>
      </c>
    </row>
    <row r="8" spans="1:4" x14ac:dyDescent="0.2">
      <c r="A8" s="68" t="s">
        <v>97</v>
      </c>
      <c r="B8" s="85">
        <v>135.43</v>
      </c>
    </row>
    <row r="9" spans="1:4" x14ac:dyDescent="0.2">
      <c r="A9" s="68" t="s">
        <v>98</v>
      </c>
      <c r="B9" s="85">
        <v>101.93</v>
      </c>
    </row>
    <row r="10" spans="1:4" x14ac:dyDescent="0.2">
      <c r="A10" s="68" t="s">
        <v>99</v>
      </c>
      <c r="B10" s="85">
        <v>36.5</v>
      </c>
    </row>
    <row r="11" spans="1:4" x14ac:dyDescent="0.2">
      <c r="B11" s="85"/>
    </row>
    <row r="12" spans="1:4" x14ac:dyDescent="0.2">
      <c r="A12" s="68" t="s">
        <v>101</v>
      </c>
      <c r="B12" s="85"/>
    </row>
    <row r="13" spans="1:4" x14ac:dyDescent="0.2">
      <c r="A13" s="68" t="s">
        <v>102</v>
      </c>
      <c r="B13" s="85">
        <v>45.34</v>
      </c>
    </row>
    <row r="14" spans="1:4" x14ac:dyDescent="0.2">
      <c r="A14" s="68" t="s">
        <v>99</v>
      </c>
      <c r="B14" s="85">
        <v>36.5</v>
      </c>
    </row>
    <row r="15" spans="1:4" x14ac:dyDescent="0.2">
      <c r="B15" s="85"/>
    </row>
    <row r="16" spans="1:4" x14ac:dyDescent="0.2">
      <c r="A16" s="68" t="s">
        <v>103</v>
      </c>
      <c r="B16" s="85"/>
    </row>
    <row r="17" spans="1:2" x14ac:dyDescent="0.2">
      <c r="A17" s="68" t="s">
        <v>104</v>
      </c>
      <c r="B17" s="85">
        <v>67.680000000000007</v>
      </c>
    </row>
    <row r="18" spans="1:2" x14ac:dyDescent="0.2">
      <c r="A18" s="68" t="s">
        <v>99</v>
      </c>
      <c r="B18" s="85">
        <v>36.5</v>
      </c>
    </row>
  </sheetData>
  <phoneticPr fontId="6" type="noConversion"/>
  <pageMargins left="0.7" right="0.7" top="0.78740157499999996" bottom="0.78740157499999996" header="0.3" footer="0.3"/>
  <pageSetup paperSize="9" orientation="portrait" r:id="rId1"/>
  <tableParts count="2">
    <tablePart r:id="rId2"/>
    <tablePart r:id="rId3"/>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9</vt:i4>
      </vt:variant>
      <vt:variant>
        <vt:lpstr>Benannte Bereiche</vt:lpstr>
      </vt:variant>
      <vt:variant>
        <vt:i4>7</vt:i4>
      </vt:variant>
    </vt:vector>
  </HeadingPairs>
  <TitlesOfParts>
    <vt:vector size="16" baseType="lpstr">
      <vt:lpstr>Budgetänderung</vt:lpstr>
      <vt:lpstr>Overview</vt:lpstr>
      <vt:lpstr>Projekteinnahmen</vt:lpstr>
      <vt:lpstr>a) Personalkosten</vt:lpstr>
      <vt:lpstr>b) Sachkosten</vt:lpstr>
      <vt:lpstr>c) Unteraufträge</vt:lpstr>
      <vt:lpstr>Indirekte Kosten</vt:lpstr>
      <vt:lpstr>Kalkulation indirekte Kosten</vt:lpstr>
      <vt:lpstr>Ergänzung SCO</vt:lpstr>
      <vt:lpstr>'a) Personalkosten'!Druckbereich</vt:lpstr>
      <vt:lpstr>'b) Sachkosten'!Druckbereich</vt:lpstr>
      <vt:lpstr>Budgetänderung!Druckbereich</vt:lpstr>
      <vt:lpstr>'c) Unteraufträge'!Druckbereich</vt:lpstr>
      <vt:lpstr>'Indirekte Kosten'!Druckbereich</vt:lpstr>
      <vt:lpstr>Overview!Druckbereich</vt:lpstr>
      <vt:lpstr>Projekteinnahmen!Druckbereich</vt:lpstr>
    </vt:vector>
  </TitlesOfParts>
  <Company>Bundeskanzleramt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AMIF 2023/2024 Finanzplan</dc:title>
  <dc:creator/>
  <cp:lastModifiedBy>ÖIF</cp:lastModifiedBy>
  <cp:lastPrinted>2015-02-26T16:02:26Z</cp:lastPrinted>
  <dcterms:created xsi:type="dcterms:W3CDTF">2011-02-06T15:40:59Z</dcterms:created>
  <dcterms:modified xsi:type="dcterms:W3CDTF">2023-10-23T12:26:50Z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FSC#SAPConfigSettingsSC@101.9800:FMM_GRANTOR_ADDRESS">
    <vt:lpwstr/>
  </property>
  <property fmtid="{D5CDD505-2E9C-101B-9397-08002B2CF9AE}" pid="3" name="FSC#SAPConfigSettingsSC@101.9800:FMM_BIC_ALTERNATIV">
    <vt:lpwstr/>
  </property>
  <property fmtid="{D5CDD505-2E9C-101B-9397-08002B2CF9AE}" pid="4" name="FSC#SAPConfigSettingsSC@101.9800:FMM_IBAN_ALTERNATIV">
    <vt:lpwstr/>
  </property>
  <property fmtid="{D5CDD505-2E9C-101B-9397-08002B2CF9AE}" pid="5" name="FSC#SAPConfigSettingsSC@101.9800:FMM_CONTACT_PERSON">
    <vt:lpwstr/>
  </property>
  <property fmtid="{D5CDD505-2E9C-101B-9397-08002B2CF9AE}" pid="6" name="FSC#SAPConfigSettingsSC@101.9800:FMM_ANTRAGSBESCHREIBUNG">
    <vt:lpwstr/>
  </property>
  <property fmtid="{D5CDD505-2E9C-101B-9397-08002B2CF9AE}" pid="7" name="FSC#SAPConfigSettingsSC@101.9800:FMM_SWIFT_BIC">
    <vt:lpwstr/>
  </property>
  <property fmtid="{D5CDD505-2E9C-101B-9397-08002B2CF9AE}" pid="8" name="FSC#SAPConfigSettingsSC@101.9800:FMM_IBAN">
    <vt:lpwstr/>
  </property>
  <property fmtid="{D5CDD505-2E9C-101B-9397-08002B2CF9AE}" pid="9" name="FSC#SAPConfigSettingsSC@101.9800:FMM_BEANTRAGTER_BETRAG">
    <vt:lpwstr/>
  </property>
  <property fmtid="{D5CDD505-2E9C-101B-9397-08002B2CF9AE}" pid="10" name="FSC#SAPConfigSettingsSC@101.9800:FMM_DATUM_DES_ANSUCHENS">
    <vt:lpwstr/>
  </property>
  <property fmtid="{D5CDD505-2E9C-101B-9397-08002B2CF9AE}" pid="11" name="FSC#SAPConfigSettingsSC@101.9800:FMM_VORGESCHLAGENER_BETRAG">
    <vt:lpwstr/>
  </property>
  <property fmtid="{D5CDD505-2E9C-101B-9397-08002B2CF9AE}" pid="12" name="FSC#SAPConfigSettingsSC@101.9800:FMM_GRANTOR">
    <vt:lpwstr/>
  </property>
  <property fmtid="{D5CDD505-2E9C-101B-9397-08002B2CF9AE}" pid="13" name="FSC#SAPConfigSettingsSC@101.9800:FMM_GRM_VAL_TO">
    <vt:lpwstr/>
  </property>
  <property fmtid="{D5CDD505-2E9C-101B-9397-08002B2CF9AE}" pid="14" name="FSC#SAPConfigSettingsSC@101.9800:FMM_GRM_VAL_FROM">
    <vt:lpwstr/>
  </property>
  <property fmtid="{D5CDD505-2E9C-101B-9397-08002B2CF9AE}" pid="15" name="FSC#SAPConfigSettingsSC@101.9800:FMM_GESAMTBETRAG">
    <vt:lpwstr/>
  </property>
  <property fmtid="{D5CDD505-2E9C-101B-9397-08002B2CF9AE}" pid="16" name="FSC#SAPConfigSettingsSC@101.9800:FMM_GESAMTBETRAG_WORT">
    <vt:lpwstr/>
  </property>
  <property fmtid="{D5CDD505-2E9C-101B-9397-08002B2CF9AE}" pid="17" name="FSC#SAPConfigSettingsSC@101.9800:FMM_GESAMTPROJEKTSUMME">
    <vt:lpwstr/>
  </property>
  <property fmtid="{D5CDD505-2E9C-101B-9397-08002B2CF9AE}" pid="18" name="FSC#SAPConfigSettingsSC@101.9800:FMM_GESAMTPROJEKTSUMME_WORT">
    <vt:lpwstr/>
  </property>
  <property fmtid="{D5CDD505-2E9C-101B-9397-08002B2CF9AE}" pid="19" name="FSC#SAPConfigSettingsSC@101.9800:FMM_SERVICE_ORG_TEXT">
    <vt:lpwstr/>
  </property>
  <property fmtid="{D5CDD505-2E9C-101B-9397-08002B2CF9AE}" pid="20" name="FSC#SAPConfigSettingsSC@101.9800:FMM_SERVICE_ORG_SHORT">
    <vt:lpwstr/>
  </property>
  <property fmtid="{D5CDD505-2E9C-101B-9397-08002B2CF9AE}" pid="21" name="FSC#SAPConfigSettingsSC@101.9800:FMM_VERTRAG_PROJEKTBESCHREIBUNG">
    <vt:lpwstr/>
  </property>
  <property fmtid="{D5CDD505-2E9C-101B-9397-08002B2CF9AE}" pid="22" name="FSC#SAPConfigSettingsSC@101.9800:FMM_VORGESCHLAGENER_BETRAG_WORT">
    <vt:lpwstr/>
  </property>
  <property fmtid="{D5CDD505-2E9C-101B-9397-08002B2CF9AE}" pid="23" name="FSC#SAPConfigSettingsSC@101.9800:FMM_TRADEID">
    <vt:lpwstr/>
  </property>
  <property fmtid="{D5CDD505-2E9C-101B-9397-08002B2CF9AE}" pid="24" name="FSC#SAPConfigSettingsSC@101.9800:FMM_ERGAENZUNGSREGISTERNUMMER">
    <vt:lpwstr/>
  </property>
  <property fmtid="{D5CDD505-2E9C-101B-9397-08002B2CF9AE}" pid="25" name="FSC#SAPConfigSettingsSC@101.9800:FMM_SCHWERPUNKT">
    <vt:lpwstr/>
  </property>
  <property fmtid="{D5CDD505-2E9C-101B-9397-08002B2CF9AE}" pid="26" name="FSC#SAPConfigSettingsSC@101.9800:FMM_TELEFON_EMAIL">
    <vt:lpwstr/>
  </property>
  <property fmtid="{D5CDD505-2E9C-101B-9397-08002B2CF9AE}" pid="27" name="FSC#SAPConfigSettingsSC@101.9800:FMM_ABRECHNUNGSFRIST">
    <vt:lpwstr/>
  </property>
  <property fmtid="{D5CDD505-2E9C-101B-9397-08002B2CF9AE}" pid="28" name="FSC#SAPConfigSettingsSC@101.9800:FMM_VEREINSREGISTERNUMMER">
    <vt:lpwstr/>
  </property>
  <property fmtid="{D5CDD505-2E9C-101B-9397-08002B2CF9AE}" pid="29" name="FSC#SAPConfigSettingsSC@101.9800:FMM_XX_BUNDESLAND_MULTISELECT">
    <vt:lpwstr/>
  </property>
  <property fmtid="{D5CDD505-2E9C-101B-9397-08002B2CF9AE}" pid="30" name="FSC#SAPConfigSettingsSC@101.9800:FMM_EIGENMITTEL">
    <vt:lpwstr/>
  </property>
  <property fmtid="{D5CDD505-2E9C-101B-9397-08002B2CF9AE}" pid="31" name="FSC#SAPConfigSettingsSC@101.9800:FMM_DRITTMITTEL">
    <vt:lpwstr/>
  </property>
  <property fmtid="{D5CDD505-2E9C-101B-9397-08002B2CF9AE}" pid="32" name="FSC#SAPConfigSettingsSC@101.9800:FMM_EINNAHMEN">
    <vt:lpwstr/>
  </property>
  <property fmtid="{D5CDD505-2E9C-101B-9397-08002B2CF9AE}" pid="33" name="FSC#SAPConfigSettingsSC@101.9800:FMM_ZIELGRUPPE">
    <vt:lpwstr/>
  </property>
  <property fmtid="{D5CDD505-2E9C-101B-9397-08002B2CF9AE}" pid="34" name="FSC#SAPConfigSettingsSC@101.9800:FMM_ZUSATZFILTER">
    <vt:lpwstr/>
  </property>
  <property fmtid="{D5CDD505-2E9C-101B-9397-08002B2CF9AE}" pid="35" name="FSC#SAPConfigSettingsSC@101.9800:FMM_RUECKFOERDERUNGSBETRAG">
    <vt:lpwstr/>
  </property>
  <property fmtid="{D5CDD505-2E9C-101B-9397-08002B2CF9AE}" pid="36" name="FSC#SAPConfigSettingsSC@101.9800:FMM_ZINSBETRAG">
    <vt:lpwstr/>
  </property>
  <property fmtid="{D5CDD505-2E9C-101B-9397-08002B2CF9AE}" pid="37" name="FSC#SAPConfigSettingsSC@101.9800:FMM_RUECKFOERDERUNGSFRIST">
    <vt:lpwstr/>
  </property>
  <property fmtid="{D5CDD505-2E9C-101B-9397-08002B2CF9AE}" pid="38" name="FSC#SAPConfigSettingsSC@101.9800:FMM_ANSPRECHPERSON">
    <vt:lpwstr/>
  </property>
  <property fmtid="{D5CDD505-2E9C-101B-9397-08002B2CF9AE}" pid="39" name="FSC#EIBPRECONFIG@1.1001:EIBInternalApprovedAt">
    <vt:lpwstr/>
  </property>
  <property fmtid="{D5CDD505-2E9C-101B-9397-08002B2CF9AE}" pid="40" name="FSC#EIBPRECONFIG@1.1001:EIBInternalApprovedBy">
    <vt:lpwstr/>
  </property>
  <property fmtid="{D5CDD505-2E9C-101B-9397-08002B2CF9AE}" pid="41" name="FSC#EIBPRECONFIG@1.1001:EIBInternalApprovedByPostTitle">
    <vt:lpwstr/>
  </property>
  <property fmtid="{D5CDD505-2E9C-101B-9397-08002B2CF9AE}" pid="42" name="FSC#EIBPRECONFIG@1.1001:EIBSettlementApprovedBy">
    <vt:lpwstr/>
  </property>
  <property fmtid="{D5CDD505-2E9C-101B-9397-08002B2CF9AE}" pid="43" name="FSC#EIBPRECONFIG@1.1001:EIBSettlementApprovedByFirstnameSurname">
    <vt:lpwstr/>
  </property>
  <property fmtid="{D5CDD505-2E9C-101B-9397-08002B2CF9AE}" pid="44" name="FSC#EIBPRECONFIG@1.1001:EIBSettlementApprovedByPostTitle">
    <vt:lpwstr/>
  </property>
  <property fmtid="{D5CDD505-2E9C-101B-9397-08002B2CF9AE}" pid="45" name="FSC#EIBPRECONFIG@1.1001:EIBApprovedAt">
    <vt:lpwstr/>
  </property>
  <property fmtid="{D5CDD505-2E9C-101B-9397-08002B2CF9AE}" pid="46" name="FSC#EIBPRECONFIG@1.1001:EIBApprovedBy">
    <vt:lpwstr/>
  </property>
  <property fmtid="{D5CDD505-2E9C-101B-9397-08002B2CF9AE}" pid="47" name="FSC#EIBPRECONFIG@1.1001:EIBApprovedBySubst">
    <vt:lpwstr/>
  </property>
  <property fmtid="{D5CDD505-2E9C-101B-9397-08002B2CF9AE}" pid="48" name="FSC#EIBPRECONFIG@1.1001:EIBApprovedByTitle">
    <vt:lpwstr/>
  </property>
  <property fmtid="{D5CDD505-2E9C-101B-9397-08002B2CF9AE}" pid="49" name="FSC#EIBPRECONFIG@1.1001:EIBApprovedByPostTitle">
    <vt:lpwstr/>
  </property>
  <property fmtid="{D5CDD505-2E9C-101B-9397-08002B2CF9AE}" pid="50" name="FSC#EIBPRECONFIG@1.1001:EIBDepartment">
    <vt:lpwstr>BKA - II/3 (Förderungen Integration)</vt:lpwstr>
  </property>
  <property fmtid="{D5CDD505-2E9C-101B-9397-08002B2CF9AE}" pid="51" name="FSC#EIBPRECONFIG@1.1001:EIBDispatchedBy">
    <vt:lpwstr/>
  </property>
  <property fmtid="{D5CDD505-2E9C-101B-9397-08002B2CF9AE}" pid="52" name="FSC#EIBPRECONFIG@1.1001:EIBDispatchedByPostTitle">
    <vt:lpwstr/>
  </property>
  <property fmtid="{D5CDD505-2E9C-101B-9397-08002B2CF9AE}" pid="53" name="FSC#EIBPRECONFIG@1.1001:ExtRefInc">
    <vt:lpwstr/>
  </property>
  <property fmtid="{D5CDD505-2E9C-101B-9397-08002B2CF9AE}" pid="54" name="FSC#EIBPRECONFIG@1.1001:IncomingAddrdate">
    <vt:lpwstr/>
  </property>
  <property fmtid="{D5CDD505-2E9C-101B-9397-08002B2CF9AE}" pid="55" name="FSC#EIBPRECONFIG@1.1001:IncomingDelivery">
    <vt:lpwstr/>
  </property>
  <property fmtid="{D5CDD505-2E9C-101B-9397-08002B2CF9AE}" pid="56" name="FSC#EIBPRECONFIG@1.1001:OwnerEmail">
    <vt:lpwstr>MARINA.KRNJIC@BKA.GV.AT</vt:lpwstr>
  </property>
  <property fmtid="{D5CDD505-2E9C-101B-9397-08002B2CF9AE}" pid="57" name="FSC#EIBPRECONFIG@1.1001:FileOUEmail">
    <vt:lpwstr/>
  </property>
  <property fmtid="{D5CDD505-2E9C-101B-9397-08002B2CF9AE}" pid="58" name="FSC#EIBPRECONFIG@1.1001:OUEmail">
    <vt:lpwstr>foerderungen.integration@bka.gv.at</vt:lpwstr>
  </property>
  <property fmtid="{D5CDD505-2E9C-101B-9397-08002B2CF9AE}" pid="59" name="FSC#EIBPRECONFIG@1.1001:OwnerGender">
    <vt:lpwstr>Weiblich</vt:lpwstr>
  </property>
  <property fmtid="{D5CDD505-2E9C-101B-9397-08002B2CF9AE}" pid="60" name="FSC#EIBPRECONFIG@1.1001:Priority">
    <vt:lpwstr>Nein</vt:lpwstr>
  </property>
  <property fmtid="{D5CDD505-2E9C-101B-9397-08002B2CF9AE}" pid="61" name="FSC#EIBPRECONFIG@1.1001:PreviousFiles">
    <vt:lpwstr/>
  </property>
  <property fmtid="{D5CDD505-2E9C-101B-9397-08002B2CF9AE}" pid="62" name="FSC#EIBPRECONFIG@1.1001:NextFiles">
    <vt:lpwstr/>
  </property>
  <property fmtid="{D5CDD505-2E9C-101B-9397-08002B2CF9AE}" pid="63" name="FSC#EIBPRECONFIG@1.1001:RelatedFiles">
    <vt:lpwstr/>
  </property>
  <property fmtid="{D5CDD505-2E9C-101B-9397-08002B2CF9AE}" pid="64" name="FSC#EIBPRECONFIG@1.1001:CompletedOrdinals">
    <vt:lpwstr/>
  </property>
  <property fmtid="{D5CDD505-2E9C-101B-9397-08002B2CF9AE}" pid="65" name="FSC#EIBPRECONFIG@1.1001:NrAttachments">
    <vt:lpwstr/>
  </property>
  <property fmtid="{D5CDD505-2E9C-101B-9397-08002B2CF9AE}" pid="66" name="FSC#EIBPRECONFIG@1.1001:Attachments">
    <vt:lpwstr/>
  </property>
  <property fmtid="{D5CDD505-2E9C-101B-9397-08002B2CF9AE}" pid="67" name="FSC#EIBPRECONFIG@1.1001:SubjectArea">
    <vt:lpwstr/>
  </property>
  <property fmtid="{D5CDD505-2E9C-101B-9397-08002B2CF9AE}" pid="68" name="FSC#EIBPRECONFIG@1.1001:Recipients">
    <vt:lpwstr/>
  </property>
  <property fmtid="{D5CDD505-2E9C-101B-9397-08002B2CF9AE}" pid="69" name="FSC#EIBPRECONFIG@1.1001:Classified">
    <vt:lpwstr/>
  </property>
  <property fmtid="{D5CDD505-2E9C-101B-9397-08002B2CF9AE}" pid="70" name="FSC#EIBPRECONFIG@1.1001:Deadline">
    <vt:lpwstr/>
  </property>
  <property fmtid="{D5CDD505-2E9C-101B-9397-08002B2CF9AE}" pid="71" name="FSC#EIBPRECONFIG@1.1001:SettlementSubj">
    <vt:lpwstr/>
  </property>
  <property fmtid="{D5CDD505-2E9C-101B-9397-08002B2CF9AE}" pid="72" name="FSC#EIBPRECONFIG@1.1001:OUAddr">
    <vt:lpwstr>Ballhausplatz 2, 1010 Wien</vt:lpwstr>
  </property>
  <property fmtid="{D5CDD505-2E9C-101B-9397-08002B2CF9AE}" pid="73" name="FSC#EIBPRECONFIG@1.1001:FileOUName">
    <vt:lpwstr/>
  </property>
  <property fmtid="{D5CDD505-2E9C-101B-9397-08002B2CF9AE}" pid="74" name="FSC#EIBPRECONFIG@1.1001:FileOUDescr">
    <vt:lpwstr/>
  </property>
  <property fmtid="{D5CDD505-2E9C-101B-9397-08002B2CF9AE}" pid="75" name="FSC#EIBPRECONFIG@1.1001:OUDescr">
    <vt:lpwstr/>
  </property>
  <property fmtid="{D5CDD505-2E9C-101B-9397-08002B2CF9AE}" pid="76" name="FSC#EIBPRECONFIG@1.1001:Signatures">
    <vt:lpwstr/>
  </property>
  <property fmtid="{D5CDD505-2E9C-101B-9397-08002B2CF9AE}" pid="77" name="FSC#EIBPRECONFIG@1.1001:currentuser">
    <vt:lpwstr>COO.3000.100.1.985876</vt:lpwstr>
  </property>
  <property fmtid="{D5CDD505-2E9C-101B-9397-08002B2CF9AE}" pid="78" name="FSC#EIBPRECONFIG@1.1001:currentuserrolegroup">
    <vt:lpwstr>COO.3000.100.1.574329</vt:lpwstr>
  </property>
  <property fmtid="{D5CDD505-2E9C-101B-9397-08002B2CF9AE}" pid="79" name="FSC#EIBPRECONFIG@1.1001:currentuserroleposition">
    <vt:lpwstr>COO.15.1001.1.172019</vt:lpwstr>
  </property>
  <property fmtid="{D5CDD505-2E9C-101B-9397-08002B2CF9AE}" pid="80" name="FSC#EIBPRECONFIG@1.1001:currentuserroot">
    <vt:lpwstr>COO.3000.101.19.697105</vt:lpwstr>
  </property>
  <property fmtid="{D5CDD505-2E9C-101B-9397-08002B2CF9AE}" pid="81" name="FSC#EIBPRECONFIG@1.1001:toplevelobject">
    <vt:lpwstr/>
  </property>
  <property fmtid="{D5CDD505-2E9C-101B-9397-08002B2CF9AE}" pid="82" name="FSC#EIBPRECONFIG@1.1001:objchangedby">
    <vt:lpwstr>Mag. Gundula Windtner</vt:lpwstr>
  </property>
  <property fmtid="{D5CDD505-2E9C-101B-9397-08002B2CF9AE}" pid="83" name="FSC#EIBPRECONFIG@1.1001:objchangedbyPostTitle">
    <vt:lpwstr/>
  </property>
  <property fmtid="{D5CDD505-2E9C-101B-9397-08002B2CF9AE}" pid="84" name="FSC#EIBPRECONFIG@1.1001:objchangedat">
    <vt:lpwstr>13.07.2022</vt:lpwstr>
  </property>
  <property fmtid="{D5CDD505-2E9C-101B-9397-08002B2CF9AE}" pid="85" name="FSC#EIBPRECONFIG@1.1001:objname">
    <vt:lpwstr>AMIF 2020-2021_Finanzplan_Vorlage_INTEGRATION</vt:lpwstr>
  </property>
  <property fmtid="{D5CDD505-2E9C-101B-9397-08002B2CF9AE}" pid="86" name="FSC#EIBPRECONFIG@1.1001:EIBProcessResponsiblePhone">
    <vt:lpwstr/>
  </property>
  <property fmtid="{D5CDD505-2E9C-101B-9397-08002B2CF9AE}" pid="87" name="FSC#EIBPRECONFIG@1.1001:EIBProcessResponsibleMail">
    <vt:lpwstr/>
  </property>
  <property fmtid="{D5CDD505-2E9C-101B-9397-08002B2CF9AE}" pid="88" name="FSC#EIBPRECONFIG@1.1001:EIBProcessResponsibleFax">
    <vt:lpwstr/>
  </property>
  <property fmtid="{D5CDD505-2E9C-101B-9397-08002B2CF9AE}" pid="89" name="FSC#EIBPRECONFIG@1.1001:EIBProcessResponsiblePostTitle">
    <vt:lpwstr/>
  </property>
  <property fmtid="{D5CDD505-2E9C-101B-9397-08002B2CF9AE}" pid="90" name="FSC#EIBPRECONFIG@1.1001:EIBProcessResponsible">
    <vt:lpwstr/>
  </property>
  <property fmtid="{D5CDD505-2E9C-101B-9397-08002B2CF9AE}" pid="91" name="FSC#EIBPRECONFIG@1.1001:FileResponsibleFullName">
    <vt:lpwstr/>
  </property>
  <property fmtid="{D5CDD505-2E9C-101B-9397-08002B2CF9AE}" pid="92" name="FSC#EIBPRECONFIG@1.1001:FileResponsibleFirstnameSurname">
    <vt:lpwstr/>
  </property>
  <property fmtid="{D5CDD505-2E9C-101B-9397-08002B2CF9AE}" pid="93" name="FSC#EIBPRECONFIG@1.1001:FileResponsibleEmail">
    <vt:lpwstr/>
  </property>
  <property fmtid="{D5CDD505-2E9C-101B-9397-08002B2CF9AE}" pid="94" name="FSC#EIBPRECONFIG@1.1001:FileResponsibleExtension">
    <vt:lpwstr/>
  </property>
  <property fmtid="{D5CDD505-2E9C-101B-9397-08002B2CF9AE}" pid="95" name="FSC#EIBPRECONFIG@1.1001:FileResponsibleFaxExtension">
    <vt:lpwstr/>
  </property>
  <property fmtid="{D5CDD505-2E9C-101B-9397-08002B2CF9AE}" pid="96" name="FSC#EIBPRECONFIG@1.1001:FileResponsibleGender">
    <vt:lpwstr/>
  </property>
  <property fmtid="{D5CDD505-2E9C-101B-9397-08002B2CF9AE}" pid="97" name="FSC#EIBPRECONFIG@1.1001:FileResponsibleAddr">
    <vt:lpwstr/>
  </property>
  <property fmtid="{D5CDD505-2E9C-101B-9397-08002B2CF9AE}" pid="98" name="FSC#EIBPRECONFIG@1.1001:OwnerPostTitle">
    <vt:lpwstr/>
  </property>
  <property fmtid="{D5CDD505-2E9C-101B-9397-08002B2CF9AE}" pid="99" name="FSC#EIBPRECONFIG@1.1001:OwnerAddr">
    <vt:lpwstr>Ballhausplatz 2, 1010 Wien</vt:lpwstr>
  </property>
  <property fmtid="{D5CDD505-2E9C-101B-9397-08002B2CF9AE}" pid="100" name="FSC#EIBPRECONFIG@1.1001:IsFileAttachment">
    <vt:lpwstr>Nein</vt:lpwstr>
  </property>
  <property fmtid="{D5CDD505-2E9C-101B-9397-08002B2CF9AE}" pid="101" name="FSC#EIBPRECONFIG@1.1001:AddrTelefon">
    <vt:lpwstr/>
  </property>
  <property fmtid="{D5CDD505-2E9C-101B-9397-08002B2CF9AE}" pid="102" name="FSC#EIBPRECONFIG@1.1001:AddrGeburtsdatum">
    <vt:lpwstr/>
  </property>
  <property fmtid="{D5CDD505-2E9C-101B-9397-08002B2CF9AE}" pid="103" name="FSC#EIBPRECONFIG@1.1001:AddrGeboren_am_2">
    <vt:lpwstr/>
  </property>
  <property fmtid="{D5CDD505-2E9C-101B-9397-08002B2CF9AE}" pid="104" name="FSC#EIBPRECONFIG@1.1001:AddrBundesland">
    <vt:lpwstr/>
  </property>
  <property fmtid="{D5CDD505-2E9C-101B-9397-08002B2CF9AE}" pid="105" name="FSC#EIBPRECONFIG@1.1001:AddrBezeichnung">
    <vt:lpwstr/>
  </property>
  <property fmtid="{D5CDD505-2E9C-101B-9397-08002B2CF9AE}" pid="106" name="FSC#EIBPRECONFIG@1.1001:AddrGruppeName_vollstaendig">
    <vt:lpwstr/>
  </property>
  <property fmtid="{D5CDD505-2E9C-101B-9397-08002B2CF9AE}" pid="107" name="FSC#EIBPRECONFIG@1.1001:AddrAdresseBeschreibung">
    <vt:lpwstr/>
  </property>
  <property fmtid="{D5CDD505-2E9C-101B-9397-08002B2CF9AE}" pid="108" name="FSC#EIBPRECONFIG@1.1001:AddrName_Ergaenzung">
    <vt:lpwstr/>
  </property>
  <property fmtid="{D5CDD505-2E9C-101B-9397-08002B2CF9AE}" pid="109" name="FSC#COOELAK@1.1001:Subject">
    <vt:lpwstr/>
  </property>
  <property fmtid="{D5CDD505-2E9C-101B-9397-08002B2CF9AE}" pid="110" name="FSC#COOELAK@1.1001:FileReference">
    <vt:lpwstr/>
  </property>
  <property fmtid="{D5CDD505-2E9C-101B-9397-08002B2CF9AE}" pid="111" name="FSC#COOELAK@1.1001:FileRefYear">
    <vt:lpwstr/>
  </property>
  <property fmtid="{D5CDD505-2E9C-101B-9397-08002B2CF9AE}" pid="112" name="FSC#COOELAK@1.1001:FileRefOrdinal">
    <vt:lpwstr/>
  </property>
  <property fmtid="{D5CDD505-2E9C-101B-9397-08002B2CF9AE}" pid="113" name="FSC#COOELAK@1.1001:FileRefOU">
    <vt:lpwstr/>
  </property>
  <property fmtid="{D5CDD505-2E9C-101B-9397-08002B2CF9AE}" pid="114" name="FSC#COOELAK@1.1001:Organization">
    <vt:lpwstr/>
  </property>
  <property fmtid="{D5CDD505-2E9C-101B-9397-08002B2CF9AE}" pid="115" name="FSC#COOELAK@1.1001:Owner">
    <vt:lpwstr>Marina Krnjic</vt:lpwstr>
  </property>
  <property fmtid="{D5CDD505-2E9C-101B-9397-08002B2CF9AE}" pid="116" name="FSC#COOELAK@1.1001:OwnerExtension">
    <vt:lpwstr>204213</vt:lpwstr>
  </property>
  <property fmtid="{D5CDD505-2E9C-101B-9397-08002B2CF9AE}" pid="117" name="FSC#COOELAK@1.1001:OwnerFaxExtension">
    <vt:lpwstr/>
  </property>
  <property fmtid="{D5CDD505-2E9C-101B-9397-08002B2CF9AE}" pid="118" name="FSC#COOELAK@1.1001:DispatchedBy">
    <vt:lpwstr/>
  </property>
  <property fmtid="{D5CDD505-2E9C-101B-9397-08002B2CF9AE}" pid="119" name="FSC#COOELAK@1.1001:DispatchedAt">
    <vt:lpwstr/>
  </property>
  <property fmtid="{D5CDD505-2E9C-101B-9397-08002B2CF9AE}" pid="120" name="FSC#COOELAK@1.1001:ApprovedBy">
    <vt:lpwstr/>
  </property>
  <property fmtid="{D5CDD505-2E9C-101B-9397-08002B2CF9AE}" pid="121" name="FSC#COOELAK@1.1001:ApprovedAt">
    <vt:lpwstr/>
  </property>
  <property fmtid="{D5CDD505-2E9C-101B-9397-08002B2CF9AE}" pid="122" name="FSC#COOELAK@1.1001:Department">
    <vt:lpwstr>BKA - II/3 (Förderungen Integration)</vt:lpwstr>
  </property>
  <property fmtid="{D5CDD505-2E9C-101B-9397-08002B2CF9AE}" pid="123" name="FSC#COOELAK@1.1001:CreatedAt">
    <vt:lpwstr>13.07.2022</vt:lpwstr>
  </property>
  <property fmtid="{D5CDD505-2E9C-101B-9397-08002B2CF9AE}" pid="124" name="FSC#COOELAK@1.1001:OU">
    <vt:lpwstr>BKA - II/3 (Förderungen Integration)</vt:lpwstr>
  </property>
  <property fmtid="{D5CDD505-2E9C-101B-9397-08002B2CF9AE}" pid="125" name="FSC#COOELAK@1.1001:Priority">
    <vt:lpwstr> ()</vt:lpwstr>
  </property>
  <property fmtid="{D5CDD505-2E9C-101B-9397-08002B2CF9AE}" pid="126" name="FSC#COOELAK@1.1001:ObjBarCode">
    <vt:lpwstr>*COO.3000.101.25.9539826*</vt:lpwstr>
  </property>
  <property fmtid="{D5CDD505-2E9C-101B-9397-08002B2CF9AE}" pid="127" name="FSC#COOELAK@1.1001:RefBarCode">
    <vt:lpwstr/>
  </property>
  <property fmtid="{D5CDD505-2E9C-101B-9397-08002B2CF9AE}" pid="128" name="FSC#COOELAK@1.1001:FileRefBarCode">
    <vt:lpwstr>**</vt:lpwstr>
  </property>
  <property fmtid="{D5CDD505-2E9C-101B-9397-08002B2CF9AE}" pid="129" name="FSC#COOELAK@1.1001:ExternalRef">
    <vt:lpwstr/>
  </property>
  <property fmtid="{D5CDD505-2E9C-101B-9397-08002B2CF9AE}" pid="130" name="FSC#COOELAK@1.1001:IncomingNumber">
    <vt:lpwstr/>
  </property>
  <property fmtid="{D5CDD505-2E9C-101B-9397-08002B2CF9AE}" pid="131" name="FSC#COOELAK@1.1001:IncomingSubject">
    <vt:lpwstr/>
  </property>
  <property fmtid="{D5CDD505-2E9C-101B-9397-08002B2CF9AE}" pid="132" name="FSC#COOELAK@1.1001:ProcessResponsible">
    <vt:lpwstr/>
  </property>
  <property fmtid="{D5CDD505-2E9C-101B-9397-08002B2CF9AE}" pid="133" name="FSC#COOELAK@1.1001:ProcessResponsiblePhone">
    <vt:lpwstr/>
  </property>
  <property fmtid="{D5CDD505-2E9C-101B-9397-08002B2CF9AE}" pid="134" name="FSC#COOELAK@1.1001:ProcessResponsibleMail">
    <vt:lpwstr/>
  </property>
  <property fmtid="{D5CDD505-2E9C-101B-9397-08002B2CF9AE}" pid="135" name="FSC#COOELAK@1.1001:ProcessResponsibleFax">
    <vt:lpwstr/>
  </property>
  <property fmtid="{D5CDD505-2E9C-101B-9397-08002B2CF9AE}" pid="136" name="FSC#COOELAK@1.1001:ApproverFirstName">
    <vt:lpwstr/>
  </property>
  <property fmtid="{D5CDD505-2E9C-101B-9397-08002B2CF9AE}" pid="137" name="FSC#COOELAK@1.1001:ApproverSurName">
    <vt:lpwstr/>
  </property>
  <property fmtid="{D5CDD505-2E9C-101B-9397-08002B2CF9AE}" pid="138" name="FSC#COOELAK@1.1001:ApproverTitle">
    <vt:lpwstr/>
  </property>
  <property fmtid="{D5CDD505-2E9C-101B-9397-08002B2CF9AE}" pid="139" name="FSC#COOELAK@1.1001:ExternalDate">
    <vt:lpwstr/>
  </property>
  <property fmtid="{D5CDD505-2E9C-101B-9397-08002B2CF9AE}" pid="140" name="FSC#COOELAK@1.1001:SettlementApprovedAt">
    <vt:lpwstr/>
  </property>
  <property fmtid="{D5CDD505-2E9C-101B-9397-08002B2CF9AE}" pid="141" name="FSC#COOELAK@1.1001:BaseNumber">
    <vt:lpwstr/>
  </property>
  <property fmtid="{D5CDD505-2E9C-101B-9397-08002B2CF9AE}" pid="142" name="FSC#COOELAK@1.1001:CurrentUserRolePos">
    <vt:lpwstr>Externe/r Benutzer/in</vt:lpwstr>
  </property>
  <property fmtid="{D5CDD505-2E9C-101B-9397-08002B2CF9AE}" pid="143" name="FSC#COOELAK@1.1001:CurrentUserEmail">
    <vt:lpwstr>gerrit.friedrich@integrationsfonds.at</vt:lpwstr>
  </property>
  <property fmtid="{D5CDD505-2E9C-101B-9397-08002B2CF9AE}" pid="144" name="FSC#ELAKGOV@1.1001:PersonalSubjGender">
    <vt:lpwstr/>
  </property>
  <property fmtid="{D5CDD505-2E9C-101B-9397-08002B2CF9AE}" pid="145" name="FSC#ELAKGOV@1.1001:PersonalSubjFirstName">
    <vt:lpwstr/>
  </property>
  <property fmtid="{D5CDD505-2E9C-101B-9397-08002B2CF9AE}" pid="146" name="FSC#ELAKGOV@1.1001:PersonalSubjSurName">
    <vt:lpwstr/>
  </property>
  <property fmtid="{D5CDD505-2E9C-101B-9397-08002B2CF9AE}" pid="147" name="FSC#ELAKGOV@1.1001:PersonalSubjSalutation">
    <vt:lpwstr/>
  </property>
  <property fmtid="{D5CDD505-2E9C-101B-9397-08002B2CF9AE}" pid="148" name="FSC#ELAKGOV@1.1001:PersonalSubjAddress">
    <vt:lpwstr/>
  </property>
  <property fmtid="{D5CDD505-2E9C-101B-9397-08002B2CF9AE}" pid="149" name="FSC#ATSTATECFG@1.1001:Office">
    <vt:lpwstr/>
  </property>
  <property fmtid="{D5CDD505-2E9C-101B-9397-08002B2CF9AE}" pid="150" name="FSC#ATSTATECFG@1.1001:Agent">
    <vt:lpwstr/>
  </property>
  <property fmtid="{D5CDD505-2E9C-101B-9397-08002B2CF9AE}" pid="151" name="FSC#ATSTATECFG@1.1001:AgentPhone">
    <vt:lpwstr/>
  </property>
  <property fmtid="{D5CDD505-2E9C-101B-9397-08002B2CF9AE}" pid="152" name="FSC#ATSTATECFG@1.1001:DepartmentFax">
    <vt:lpwstr/>
  </property>
  <property fmtid="{D5CDD505-2E9C-101B-9397-08002B2CF9AE}" pid="153" name="FSC#ATSTATECFG@1.1001:DepartmentEmail">
    <vt:lpwstr/>
  </property>
  <property fmtid="{D5CDD505-2E9C-101B-9397-08002B2CF9AE}" pid="154" name="FSC#ATSTATECFG@1.1001:SubfileDate">
    <vt:lpwstr/>
  </property>
  <property fmtid="{D5CDD505-2E9C-101B-9397-08002B2CF9AE}" pid="155" name="FSC#ATSTATECFG@1.1001:SubfileSubject">
    <vt:lpwstr/>
  </property>
  <property fmtid="{D5CDD505-2E9C-101B-9397-08002B2CF9AE}" pid="156" name="FSC#ATSTATECFG@1.1001:DepartmentZipCode">
    <vt:lpwstr/>
  </property>
  <property fmtid="{D5CDD505-2E9C-101B-9397-08002B2CF9AE}" pid="157" name="FSC#ATSTATECFG@1.1001:DepartmentCountry">
    <vt:lpwstr/>
  </property>
  <property fmtid="{D5CDD505-2E9C-101B-9397-08002B2CF9AE}" pid="158" name="FSC#ATSTATECFG@1.1001:DepartmentCity">
    <vt:lpwstr/>
  </property>
  <property fmtid="{D5CDD505-2E9C-101B-9397-08002B2CF9AE}" pid="159" name="FSC#ATSTATECFG@1.1001:DepartmentStreet">
    <vt:lpwstr/>
  </property>
  <property fmtid="{D5CDD505-2E9C-101B-9397-08002B2CF9AE}" pid="160" name="FSC#CCAPRECONFIGG@15.1001:DepartmentON">
    <vt:lpwstr/>
  </property>
  <property fmtid="{D5CDD505-2E9C-101B-9397-08002B2CF9AE}" pid="161" name="FSC#CCAPRECONFIGG@15.1001:DepartmentWebsite">
    <vt:lpwstr/>
  </property>
  <property fmtid="{D5CDD505-2E9C-101B-9397-08002B2CF9AE}" pid="162" name="FSC#ATSTATECFG@1.1001:DepartmentDVR">
    <vt:lpwstr/>
  </property>
  <property fmtid="{D5CDD505-2E9C-101B-9397-08002B2CF9AE}" pid="163" name="FSC#ATSTATECFG@1.1001:DepartmentUID">
    <vt:lpwstr/>
  </property>
  <property fmtid="{D5CDD505-2E9C-101B-9397-08002B2CF9AE}" pid="164" name="FSC#ATSTATECFG@1.1001:SubfileReference">
    <vt:lpwstr/>
  </property>
  <property fmtid="{D5CDD505-2E9C-101B-9397-08002B2CF9AE}" pid="165" name="FSC#ATSTATECFG@1.1001:Clause">
    <vt:lpwstr/>
  </property>
  <property fmtid="{D5CDD505-2E9C-101B-9397-08002B2CF9AE}" pid="166" name="FSC#ATSTATECFG@1.1001:ApprovedSignature">
    <vt:lpwstr/>
  </property>
  <property fmtid="{D5CDD505-2E9C-101B-9397-08002B2CF9AE}" pid="167" name="FSC#ATSTATECFG@1.1001:BankAccount">
    <vt:lpwstr/>
  </property>
  <property fmtid="{D5CDD505-2E9C-101B-9397-08002B2CF9AE}" pid="168" name="FSC#ATSTATECFG@1.1001:BankAccountOwner">
    <vt:lpwstr/>
  </property>
  <property fmtid="{D5CDD505-2E9C-101B-9397-08002B2CF9AE}" pid="169" name="FSC#ATSTATECFG@1.1001:BankInstitute">
    <vt:lpwstr/>
  </property>
  <property fmtid="{D5CDD505-2E9C-101B-9397-08002B2CF9AE}" pid="170" name="FSC#ATSTATECFG@1.1001:BankAccountID">
    <vt:lpwstr/>
  </property>
  <property fmtid="{D5CDD505-2E9C-101B-9397-08002B2CF9AE}" pid="171" name="FSC#ATSTATECFG@1.1001:BankAccountIBAN">
    <vt:lpwstr/>
  </property>
  <property fmtid="{D5CDD505-2E9C-101B-9397-08002B2CF9AE}" pid="172" name="FSC#ATSTATECFG@1.1001:BankAccountBIC">
    <vt:lpwstr/>
  </property>
  <property fmtid="{D5CDD505-2E9C-101B-9397-08002B2CF9AE}" pid="173" name="FSC#ATSTATECFG@1.1001:BankName">
    <vt:lpwstr/>
  </property>
  <property fmtid="{D5CDD505-2E9C-101B-9397-08002B2CF9AE}" pid="174" name="FSC#COOELAK@1.1001:ObjectAddressees">
    <vt:lpwstr/>
  </property>
  <property fmtid="{D5CDD505-2E9C-101B-9397-08002B2CF9AE}" pid="175" name="FSC#COOELAK@1.1001:replyreference">
    <vt:lpwstr/>
  </property>
  <property fmtid="{D5CDD505-2E9C-101B-9397-08002B2CF9AE}" pid="176" name="FSC#COOELAK@1.1001:OfficeHours">
    <vt:lpwstr/>
  </property>
  <property fmtid="{D5CDD505-2E9C-101B-9397-08002B2CF9AE}" pid="177" name="FSC#COOELAK@1.1001:FileRefOULong">
    <vt:lpwstr/>
  </property>
  <property fmtid="{D5CDD505-2E9C-101B-9397-08002B2CF9AE}" pid="178" name="FSC#ATPRECONFIG@1.1001:ChargePreview">
    <vt:lpwstr/>
  </property>
  <property fmtid="{D5CDD505-2E9C-101B-9397-08002B2CF9AE}" pid="179" name="FSC#ATSTATECFG@1.1001:ExternalFile">
    <vt:lpwstr/>
  </property>
  <property fmtid="{D5CDD505-2E9C-101B-9397-08002B2CF9AE}" pid="180" name="FSC#COOSYSTEM@1.1:Container">
    <vt:lpwstr>COO.3000.101.25.9539826</vt:lpwstr>
  </property>
  <property fmtid="{D5CDD505-2E9C-101B-9397-08002B2CF9AE}" pid="181" name="FSC#FSCFOLIO@1.1001:docpropproject">
    <vt:lpwstr/>
  </property>
</Properties>
</file>