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DieseArbeitsmappe" defaultThemeVersion="124226"/>
  <mc:AlternateContent xmlns:mc="http://schemas.openxmlformats.org/markup-compatibility/2006">
    <mc:Choice Requires="x15">
      <x15ac:absPath xmlns:x15ac="http://schemas.microsoft.com/office/spreadsheetml/2010/11/ac" url="O:\Team Projektförderungen\Arbeitsordner\EU-Fonds\03_AMIF II\02_ASYL UND RÜCKKEHR\06_Vorlagen\Budgetumschichtung_Budgetänderung\"/>
    </mc:Choice>
  </mc:AlternateContent>
  <xr:revisionPtr revIDLastSave="0" documentId="13_ncr:1_{A397A1A4-E98E-4082-AC23-E163D4C392EC}" xr6:coauthVersionLast="47" xr6:coauthVersionMax="47" xr10:uidLastSave="{00000000-0000-0000-0000-000000000000}"/>
  <bookViews>
    <workbookView xWindow="330" yWindow="300" windowWidth="27525" windowHeight="14940" tabRatio="915" activeTab="2" xr2:uid="{00000000-000D-0000-FFFF-FFFF00000000}"/>
  </bookViews>
  <sheets>
    <sheet name="Budgetumschichtung" sheetId="42" r:id="rId1"/>
    <sheet name="Overview" sheetId="35" r:id="rId2"/>
    <sheet name="Projekteinnahmen" sheetId="37" r:id="rId3"/>
    <sheet name="Projektkosten" sheetId="41" r:id="rId4"/>
    <sheet name="Ergänzung SCO" sheetId="40" state="hidden" r:id="rId5"/>
  </sheets>
  <externalReferences>
    <externalReference r:id="rId6"/>
  </externalReferences>
  <definedNames>
    <definedName name="A_Ja_Nein_Liste">[1]sysAuswahl!$A$5:$A$6</definedName>
    <definedName name="A_Ja_Nein_Rev">[1]sysAuswahl!$F$5:$G$7</definedName>
    <definedName name="A_Ja_Nein_Wert">[1]sysAuswahl!$C$5:$D$7</definedName>
    <definedName name="A_MASSN_Liste">[1]sysAuswahl!$A$23:$A$31</definedName>
    <definedName name="A_MASSN_Rev">[1]sysAuswahl!$F$23:$G$32</definedName>
    <definedName name="A_MASSN_Wert">[1]sysAuswahl!$C$23:$D$32</definedName>
    <definedName name="A_ProjArt_Liste">[1]sysAuswahl!$A$14:$A$16</definedName>
    <definedName name="_xlnm.Print_Area" localSheetId="0">Budgetumschichtung!$C$3:$J$19</definedName>
    <definedName name="_xlnm.Print_Area" localSheetId="1">Overview!$C$3:$G$26</definedName>
    <definedName name="_xlnm.Print_Area" localSheetId="2">Projekteinnahmen!$C$3:$E$52</definedName>
    <definedName name="_xlnm.Print_Area" localSheetId="3">Projektkosten!$C$3:$G$12</definedName>
    <definedName name="F_FondsBez">[1]Eingabe_1_bis_4!$F$15</definedName>
    <definedName name="F_Massnahme">[1]Eingabe_1_bis_4!$F$19</definedName>
    <definedName name="F_MONSYS_Aktenzeichen">[1]Eingabe_1_bis_4!$F$7</definedName>
    <definedName name="F_MONSYS_Eingangsdatum">[1]Eingabe_1_bis_4!$F$5</definedName>
    <definedName name="F_MONSYS_eingegangenBei">[1]Eingabe_1_bis_4!$F$4</definedName>
    <definedName name="F_MONSYS_FassungVom">[1]Eingabe_1_bis_4!$F$6</definedName>
    <definedName name="F_MONSYS_Projektcode">[1]Eingabe_1_bis_4!$F$9</definedName>
    <definedName name="F_MONSYS_Vertragsnummer">[1]Eingabe_1_bis_4!$F$8</definedName>
    <definedName name="F_PA1_Ansprech">[1]Eingabe_5!$F$20</definedName>
    <definedName name="F_PA1_Email">[1]Eingabe_5!$F$26</definedName>
    <definedName name="F_PA1_Fax">[1]Eingabe_5!$F$24</definedName>
    <definedName name="F_PA1_Telefon">[1]Eingabe_5!$F$22</definedName>
    <definedName name="F_PA2_Ansprech">[1]Eingabe_5!$F$44</definedName>
    <definedName name="F_PA2_Email">[1]Eingabe_5!$F$50</definedName>
    <definedName name="F_PA2_Fax">[1]Eingabe_5!$F$48</definedName>
    <definedName name="F_PA2_Telefon">[1]Eingabe_5!$F$46</definedName>
    <definedName name="F_PK_KACode_L00">[1]Eingabe_6!$F$48</definedName>
    <definedName name="F_PK_KACode_L01">[1]Eingabe_6!$F$52</definedName>
    <definedName name="F_PK_KACode_L02">[1]Eingabe_6!$F$56</definedName>
    <definedName name="F_PK_KACode_L03">[1]Eingabe_6!$F$60</definedName>
    <definedName name="F_PK_KACode_L04">[1]Eingabe_6!$F$64</definedName>
    <definedName name="F_PK_KACode_L05">[1]Eingabe_6!$F$68</definedName>
    <definedName name="F_PK_KACode_L06">[1]Eingabe_6!$F$72</definedName>
    <definedName name="F_PK_KACode_L07">[1]Eingabe_6!$F$76</definedName>
    <definedName name="F_PK_KACode_L08">[1]Eingabe_6!$F$80</definedName>
    <definedName name="F_PK_KACode_L09">[1]Eingabe_6!$F$84</definedName>
    <definedName name="F_PK_PK_Notiz_L00">[1]Eingabe_6!$F$50</definedName>
    <definedName name="F_PK_PK_Notiz_L01">[1]Eingabe_6!$F$54</definedName>
    <definedName name="F_PK_PK_Notiz_L02">[1]Eingabe_6!$F$58</definedName>
    <definedName name="F_PK_PK_Notiz_L03">[1]Eingabe_6!$F$62</definedName>
    <definedName name="F_PK_PK_Notiz_L04">[1]Eingabe_6!$F$66</definedName>
    <definedName name="F_PK_PK_Notiz_L05">[1]Eingabe_6!$F$70</definedName>
    <definedName name="F_PK_PK_Notiz_L06">[1]Eingabe_6!$F$74</definedName>
    <definedName name="F_PK_PK_Notiz_L07">[1]Eingabe_6!$F$78</definedName>
    <definedName name="F_PK_PK_Notiz_L08">[1]Eingabe_6!$F$82</definedName>
    <definedName name="F_PK_PK_Notiz_L09">[1]Eingabe_6!$F$86</definedName>
    <definedName name="F_PK_Z01">[1]Eingabe_6!$F$34</definedName>
    <definedName name="F_PK_Z02">[1]Eingabe_6!$F$36</definedName>
    <definedName name="F_PK_Z03">[1]Eingabe_6!$F$38</definedName>
    <definedName name="F_PK_Z04">[1]Eingabe_6!$F$40</definedName>
    <definedName name="F_PR_AZVFS">[1]Eingabe_1_bis_4!$F$25</definedName>
    <definedName name="F_PR_FEAnsprech">[1]Eingabe_1_bis_4!$F$71</definedName>
    <definedName name="F_PR_FEAnsprech_Email">[1]Eingabe_1_bis_4!$F$77</definedName>
    <definedName name="F_PR_FEAnsprech_Fax">[1]Eingabe_1_bis_4!$F$75</definedName>
    <definedName name="F_PR_FEAnsprech_Telefon">[1]Eingabe_1_bis_4!$F$73</definedName>
    <definedName name="F_PR_FEBLZ">[1]Eingabe_1_bis_4!$F$87</definedName>
    <definedName name="F_PR_FEKontonr">[1]Eingabe_1_bis_4!$F$85</definedName>
    <definedName name="F_PR_FeMWST">[1]Eingabe_1_bis_4!$F$61</definedName>
    <definedName name="F_PR_FEZeichBerecht">[1]Eingabe_1_bis_4!$F$57</definedName>
    <definedName name="F_PR_Grenzland">[1]Eingabe_1_bis_4!$F$67</definedName>
    <definedName name="F_PR_Link">[1]Eingabe_1_bis_4!$F$81</definedName>
    <definedName name="F_PR_Projdf_anf">[1]Eingabe_6!$F$7</definedName>
    <definedName name="F_PR_Projdf_end">[1]Eingabe_6!$F$9</definedName>
    <definedName name="F_PR_Projektbeschreibung1">[1]Eingabe_6!$F$27</definedName>
    <definedName name="F_PR_Projektbeschreibung2">[1]Eingabe_6!$F$28</definedName>
    <definedName name="F_PR_Projinfo">[1]Eingabe_6!$F$25</definedName>
    <definedName name="F_PR_Projtitel">[1]Eingabe_1_bis_4!$F$23</definedName>
    <definedName name="F_PR_Standort">[1]Eingabe_6!$F$44</definedName>
    <definedName name="F_PR_Ziele">[1]Eingabe_6!$F$30</definedName>
    <definedName name="Maßnahmenbereich" localSheetId="0">#REF!</definedName>
    <definedName name="Maßnahmenbereich" localSheetId="1">#REF!</definedName>
    <definedName name="Maßnahmenbereich" localSheetId="2">#REF!</definedName>
    <definedName name="Maßnahmenbereich">#REF!</definedName>
    <definedName name="Maßnahmenbereich_alt">#REF!</definedName>
    <definedName name="Version_Dok">[1]Version!$B$1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35" l="1"/>
  <c r="D12" i="35"/>
  <c r="D8" i="35"/>
  <c r="D7" i="35"/>
  <c r="D13" i="42"/>
  <c r="F21" i="35"/>
  <c r="F22" i="35"/>
  <c r="F23" i="35"/>
  <c r="F24" i="35"/>
  <c r="F25" i="35"/>
  <c r="F26" i="35"/>
  <c r="G22" i="35" s="1"/>
  <c r="D14" i="35" l="1"/>
  <c r="G25" i="35"/>
  <c r="G21" i="35"/>
  <c r="B33" i="35" s="1"/>
  <c r="G24" i="35"/>
  <c r="G23" i="35"/>
  <c r="G26" i="35"/>
  <c r="D19" i="42"/>
  <c r="F8" i="41"/>
  <c r="G8" i="41" s="1"/>
  <c r="F9" i="41"/>
  <c r="G9" i="41" s="1"/>
  <c r="F10" i="41"/>
  <c r="G10" i="41" s="1"/>
  <c r="F7" i="41"/>
  <c r="G7" i="41" s="1"/>
  <c r="E50" i="37"/>
  <c r="E36" i="37"/>
  <c r="E22" i="37"/>
  <c r="E13" i="37"/>
  <c r="E8" i="37"/>
  <c r="E18" i="42" l="1"/>
  <c r="E19" i="42"/>
  <c r="G12" i="41"/>
  <c r="F17" i="35" s="1"/>
  <c r="E52" i="37"/>
  <c r="G18" i="42" l="1"/>
  <c r="H18" i="42" s="1"/>
  <c r="I18" i="42" s="1"/>
  <c r="F18" i="35"/>
  <c r="G19" i="42" l="1"/>
  <c r="H19" i="42" s="1"/>
  <c r="I19" i="42" s="1"/>
  <c r="B31" i="35"/>
  <c r="G17" i="35"/>
  <c r="G18" i="35"/>
</calcChain>
</file>

<file path=xl/sharedStrings.xml><?xml version="1.0" encoding="utf-8"?>
<sst xmlns="http://schemas.openxmlformats.org/spreadsheetml/2006/main" count="127" uniqueCount="96">
  <si>
    <t>Maßnahmenbereich</t>
  </si>
  <si>
    <t>AMIF</t>
  </si>
  <si>
    <t>Betrag</t>
  </si>
  <si>
    <t>Projektdauer (in Monaten)</t>
  </si>
  <si>
    <t>Laufzeit Beginn</t>
  </si>
  <si>
    <t>Laufzeit Ende</t>
  </si>
  <si>
    <t>GESAMTSUMME</t>
  </si>
  <si>
    <t>Projekteinnahmen</t>
  </si>
  <si>
    <t>a) Beitrag des AMIF</t>
  </si>
  <si>
    <t>SUMME AMIF</t>
  </si>
  <si>
    <t>beantragter Betrag</t>
  </si>
  <si>
    <t>SUMME Eigenmittel</t>
  </si>
  <si>
    <t>d) Beitrag anderer Organisationen</t>
  </si>
  <si>
    <t>SUMME Beitrag anderer Organisationen</t>
  </si>
  <si>
    <t>BM.I</t>
  </si>
  <si>
    <t>BMEIA</t>
  </si>
  <si>
    <t>voraussichtlicher Betrag</t>
  </si>
  <si>
    <t>Projektausgaben</t>
  </si>
  <si>
    <t>EINNAHMEN GESAMT</t>
  </si>
  <si>
    <t>AUSGABEN GESAMT</t>
  </si>
  <si>
    <t>Anteil an Gesamtkosten</t>
  </si>
  <si>
    <t>Anteil an Gesamteinnahmen</t>
  </si>
  <si>
    <t>Angaben zum Projekt</t>
  </si>
  <si>
    <t>Bitte auswählen!</t>
  </si>
  <si>
    <t>d) Beitrag anderer Organisationen (inkl. anderer öffentlicher Förderstellen)</t>
  </si>
  <si>
    <t>e) Sonstige Einnahmen des Projekts, Projekterlöse</t>
  </si>
  <si>
    <t>SUMME Sonstige Einnahmen, Projekterlöse</t>
  </si>
  <si>
    <t>Projektleitung</t>
  </si>
  <si>
    <t>Projektkoordination</t>
  </si>
  <si>
    <t>Kernaufgabe im Projekt</t>
  </si>
  <si>
    <t>Stundensatz</t>
  </si>
  <si>
    <t>2022</t>
  </si>
  <si>
    <t>Kernleistung</t>
  </si>
  <si>
    <t>2023 +2024</t>
  </si>
  <si>
    <t>c) Beitrag der/s Projektträgers/in und der Projektpartner/innen (Eigenmittel)</t>
  </si>
  <si>
    <t>Projektnummer</t>
  </si>
  <si>
    <t>Projekttitel (kurz)</t>
  </si>
  <si>
    <t>Name Projektträger/in</t>
  </si>
  <si>
    <t>Spezifisches Ziel</t>
  </si>
  <si>
    <t>A1: Psychologische Betreuung</t>
  </si>
  <si>
    <t>A2: Effektiver Rechtsschutz durch Rectsberatung und Rechtsvertretung</t>
  </si>
  <si>
    <t>A3 Schulung von Mitarbeitern und relevanter Akteure</t>
  </si>
  <si>
    <t>A4 EURODAC</t>
  </si>
  <si>
    <t>A5 Sammlung und Auswertung qualitativer statistischer Daten und Informationen, Durchführung von Forschungsarbeiten, Evaluierung und Monitoring</t>
  </si>
  <si>
    <t>A6 Herkunftsländerrecherche</t>
  </si>
  <si>
    <t>A7 Aufbau und Stärkung der strukturellen Aufnahme- und Schutzkapazitäten von Drittstaaten</t>
  </si>
  <si>
    <t>R1 Rückkehrberatung sowie effiziente Schulungsmaßnahmen für Mitarbeiter</t>
  </si>
  <si>
    <t>R2 Durchführung von zwangsweisen Rückführungen</t>
  </si>
  <si>
    <t>R3 Kommunikations- und Informationsmaßnahmen</t>
  </si>
  <si>
    <t>R4 Anreiz für freiwillige Rückkehr durch Reintegrationsprogramme</t>
  </si>
  <si>
    <t>R5: Rückkehr-Vorbereitung</t>
  </si>
  <si>
    <t>R6: Operative Zusammenarbeit mit Partnern, anderen Mitgliedstaaten und Drittstaaten</t>
  </si>
  <si>
    <t>Asyl</t>
  </si>
  <si>
    <t>Rückkehr</t>
  </si>
  <si>
    <t>Pauschalisierte Stundensätze für Personalkosten</t>
  </si>
  <si>
    <t>Einzeltherapie</t>
  </si>
  <si>
    <t>Gruppentherapie</t>
  </si>
  <si>
    <t>Mischsatz Einzel- und Gruppentherapie</t>
  </si>
  <si>
    <t>Aufschlag Dolmetschen</t>
  </si>
  <si>
    <t>Standardeinheitskosten je Stunde</t>
  </si>
  <si>
    <t>A1 Standardeinheitskosten je Stunde</t>
  </si>
  <si>
    <t>A2 Standardeinheitskosten pro Stunde</t>
  </si>
  <si>
    <t>Rechtsberatung</t>
  </si>
  <si>
    <t>R1 Standardeinheitskosten je Stunde</t>
  </si>
  <si>
    <t>Rückkehrberatung</t>
  </si>
  <si>
    <t>Psychologische Betreuung</t>
  </si>
  <si>
    <t>Monate im Projekt</t>
  </si>
  <si>
    <t>Einheitskosten</t>
  </si>
  <si>
    <t>Art der Leistung</t>
  </si>
  <si>
    <t>voraussichtliche Kosten pro Leistung</t>
  </si>
  <si>
    <t>Durchschnittliche Stunden pro Monat</t>
  </si>
  <si>
    <r>
      <rPr>
        <b/>
        <u/>
        <sz val="11"/>
        <rFont val="Calibri"/>
        <family val="2"/>
        <scheme val="minor"/>
      </rPr>
      <t>Ausfüllhilfe:</t>
    </r>
    <r>
      <rPr>
        <sz val="10"/>
        <rFont val="Calibri"/>
        <family val="2"/>
        <scheme val="minor"/>
      </rPr>
      <t xml:space="preserve">
Füllen Sie den Teil "Angaben zum Projekt" aus. Die Beträge und Prozente unter "Projektausgaben" und "Projekteinnahmen" befüllen sich automatisch durch Eingabe in den folgenden Tabellenblättern. Beachten Sie, dass am Ende </t>
    </r>
    <r>
      <rPr>
        <b/>
        <sz val="10"/>
        <rFont val="Calibri"/>
        <family val="2"/>
        <scheme val="minor"/>
      </rPr>
      <t>Ausgaben und Einnahmen gleich hoch sein</t>
    </r>
    <r>
      <rPr>
        <sz val="10"/>
        <rFont val="Calibri"/>
        <family val="2"/>
        <scheme val="minor"/>
      </rPr>
      <t xml:space="preserve"> </t>
    </r>
    <r>
      <rPr>
        <b/>
        <sz val="10"/>
        <rFont val="Calibri"/>
        <family val="2"/>
        <scheme val="minor"/>
      </rPr>
      <t>müssen</t>
    </r>
    <r>
      <rPr>
        <sz val="10"/>
        <rFont val="Calibri"/>
        <family val="2"/>
        <scheme val="minor"/>
      </rPr>
      <t xml:space="preserve"> und Sie diesbezügliche Korrekturen nur in den jeweiligen Tabellenblättern vornehmen können.
Tragen Sie zuerst die geplanten Ausgaben für das Projekt – entsprechend ihrer Zuordnung – im Tabellenblatt "Projektkosten" ein. Eine detaillierte Darstellung diesbezüglich finden Sie im Kapitel „Förderbare Kosten“ in der „AMIF 2021-2027 Sonderrichtlinie Asyl &amp; Rückkehr“).
Geben Sie anschließend an, mit welchen Projekteinnahmen Sie die Projektausgaben zu finanzieren planen. Der AMIF-Anteil darf dabei 75% nicht übersteigen, außer für regionale und lokale Behörden sowie zivilgesellschaftlichen Organisationen: hier kann der AMIF-Kofinanzierungsbeitrag bis zu 90%  der förderfähigen Gesamtausgaben eines Projekts betragen. Im Fall von regionalen und lokalen Behörden ist jedoch keine nationale Kofinanzierung möglich.
</t>
    </r>
    <r>
      <rPr>
        <b/>
        <sz val="10"/>
        <rFont val="Calibri"/>
        <family val="2"/>
        <scheme val="minor"/>
      </rPr>
      <t xml:space="preserve">Nehmen Sie am Dokument keine Formatierungen vor!
Der Finanzplan ist zum Teil gesperrt, um Formatierungen und Formeln zu schützen. </t>
    </r>
  </si>
  <si>
    <r>
      <rPr>
        <b/>
        <u/>
        <sz val="10"/>
        <rFont val="Calibri"/>
        <family val="2"/>
        <scheme val="minor"/>
      </rPr>
      <t>Ausfüllhilfe</t>
    </r>
    <r>
      <rPr>
        <b/>
        <sz val="10"/>
        <rFont val="Calibri"/>
        <family val="2"/>
        <scheme val="minor"/>
      </rPr>
      <t>:</t>
    </r>
    <r>
      <rPr>
        <sz val="10"/>
        <rFont val="Calibri"/>
        <family val="2"/>
        <scheme val="minor"/>
      </rPr>
      <t xml:space="preserve">
• Unter "Durchschnittliche Stunden pro Monat" sind die voraussichtlichen durchschnittlichen Stunden pro Therapieform einzutragen, die pro Monat für das Projekt geplant sind. Weiters sind die voraussichtlichen durchschnittlichen Stunden pro Monat anzugeben, für welche Dolmetschleistungen geplant sind. 
• Unter "Monate im Projekt" ist die Anzahl der Monate einzutragen, in der die Leistung angeboten wird.
• Die Angaben im Finanzplan müssen sich mit den Angaben in der Projektbeschreibung decken. 
• Die voraussichtlichen Projektgesamtkosten werden automatisch berechnet.</t>
    </r>
  </si>
  <si>
    <t>Projektkosten - Standardisierte Einheitskosten</t>
  </si>
  <si>
    <r>
      <rPr>
        <b/>
        <u/>
        <sz val="11"/>
        <rFont val="Calibri"/>
        <family val="2"/>
        <scheme val="minor"/>
      </rPr>
      <t>Ausfüllhilfe:</t>
    </r>
    <r>
      <rPr>
        <sz val="10"/>
        <rFont val="Calibri"/>
        <family val="2"/>
        <scheme val="minor"/>
      </rPr>
      <t xml:space="preserve">
Vom Projektträger sind nur die weißen Felder zu befüllen.</t>
    </r>
  </si>
  <si>
    <t>Begründung der Änderung</t>
  </si>
  <si>
    <t>Änderung in %</t>
  </si>
  <si>
    <t>Änderung absolut</t>
  </si>
  <si>
    <t>Budget
angepasst</t>
  </si>
  <si>
    <t>Anteil an
Gesamt-
kosten</t>
  </si>
  <si>
    <t>Budget ursprünglich</t>
  </si>
  <si>
    <t>I6: Wissenschaftliche Analysen und Forschungsarbeiten zu Integration</t>
  </si>
  <si>
    <t>Datum der Antragstellung</t>
  </si>
  <si>
    <t>I5: Kapazitätenaufbau und Zusammenarbeit für nachhaltige Organisationsstrukturen</t>
  </si>
  <si>
    <t>I4: Gesellschaftliche Integration und freiwilliges Engagement</t>
  </si>
  <si>
    <t>I3: Starthilfe in ein selbstständiges Leben</t>
  </si>
  <si>
    <t>I2: Vorbereitende Maßnahmen zur Arbeitsmarktintegration</t>
  </si>
  <si>
    <t>I1: Sprache und Bildung</t>
  </si>
  <si>
    <t>Maßnahme</t>
  </si>
  <si>
    <t>Projekttitel</t>
  </si>
  <si>
    <t>Projektträger</t>
  </si>
  <si>
    <r>
      <rPr>
        <b/>
        <sz val="16"/>
        <rFont val="Calibri"/>
        <family val="2"/>
        <scheme val="minor"/>
      </rPr>
      <t>Budgetumschichtung</t>
    </r>
    <r>
      <rPr>
        <sz val="10"/>
        <rFont val="Calibri"/>
        <family val="2"/>
        <scheme val="minor"/>
      </rPr>
      <t xml:space="preserve">
Asyl-, Migrations- und Integrationsfonds 2021-2027</t>
    </r>
  </si>
  <si>
    <r>
      <rPr>
        <b/>
        <sz val="16"/>
        <rFont val="Calibri"/>
        <family val="2"/>
        <scheme val="minor"/>
      </rPr>
      <t>FINANZPLAN</t>
    </r>
    <r>
      <rPr>
        <sz val="10"/>
        <rFont val="Calibri"/>
        <family val="2"/>
        <scheme val="minor"/>
      </rPr>
      <t xml:space="preserve">
Asyl-, Migrations- und Integrationsfonds 2021-2027</t>
    </r>
  </si>
  <si>
    <t>b) Beitrag des BMI</t>
  </si>
  <si>
    <t>BMI</t>
  </si>
  <si>
    <t>SUMME BMI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</si>
</sst>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0.0"/>
    <numFmt numFmtId="165" formatCode="_-[$€-C07]\ * #,##0.00_-;\-[$€-C07]\ * #,##0.00_-;_-[$€-C07]\ * &quot;-&quot;??_-;_-@_-"/>
  </numFmts>
  <fonts count="25" x14ac:knownFonts="1">
    <font>
      <sz val="10"/>
      <name val="Arial"/>
    </font>
    <font>
      <sz val="10"/>
      <name val="Arial"/>
      <family val="2"/>
    </font>
    <font>
      <sz val="10"/>
      <name val="Arial"/>
      <family val="2"/>
    </font>
    <font>
      <sz val="11"/>
      <color indexed="8"/>
      <name val="Calibri"/>
      <family val="2"/>
    </font>
    <font>
      <sz val="11"/>
      <color indexed="9"/>
      <name val="Calibri"/>
      <family val="2"/>
    </font>
    <font>
      <sz val="10"/>
      <name val="Arial"/>
      <family val="2"/>
    </font>
    <font>
      <sz val="8"/>
      <name val="Arial"/>
      <family val="2"/>
    </font>
    <font>
      <b/>
      <sz val="11"/>
      <color theme="0"/>
      <name val="Calibri"/>
      <family val="2"/>
      <scheme val="minor"/>
    </font>
    <font>
      <sz val="10"/>
      <name val="Calibri"/>
      <family val="2"/>
      <scheme val="minor"/>
    </font>
    <font>
      <b/>
      <sz val="22"/>
      <name val="Calibri"/>
      <family val="2"/>
      <scheme val="minor"/>
    </font>
    <font>
      <b/>
      <sz val="16"/>
      <name val="Calibri"/>
      <family val="2"/>
      <scheme val="minor"/>
    </font>
    <font>
      <b/>
      <sz val="10"/>
      <name val="Calibri"/>
      <family val="2"/>
      <scheme val="minor"/>
    </font>
    <font>
      <b/>
      <sz val="11"/>
      <name val="Calibri"/>
      <family val="2"/>
      <scheme val="minor"/>
    </font>
    <font>
      <b/>
      <sz val="12"/>
      <name val="Calibri"/>
      <family val="2"/>
      <scheme val="minor"/>
    </font>
    <font>
      <b/>
      <sz val="10"/>
      <color rgb="FFFF0000"/>
      <name val="Calibri"/>
      <family val="2"/>
      <scheme val="minor"/>
    </font>
    <font>
      <b/>
      <u/>
      <sz val="11"/>
      <name val="Calibri"/>
      <family val="2"/>
      <scheme val="minor"/>
    </font>
    <font>
      <sz val="10"/>
      <color rgb="FFDDDDDD"/>
      <name val="Calibri"/>
      <family val="2"/>
      <scheme val="minor"/>
    </font>
    <font>
      <sz val="11"/>
      <name val="Calibri"/>
      <family val="2"/>
      <scheme val="minor"/>
    </font>
    <font>
      <b/>
      <sz val="14"/>
      <name val="Calibri"/>
      <family val="2"/>
      <scheme val="minor"/>
    </font>
    <font>
      <sz val="10"/>
      <color theme="0" tint="-0.14999847407452621"/>
      <name val="Calibri"/>
      <family val="2"/>
      <scheme val="minor"/>
    </font>
    <font>
      <b/>
      <sz val="12"/>
      <color theme="0"/>
      <name val="Calibri"/>
      <family val="2"/>
      <scheme val="minor"/>
    </font>
    <font>
      <sz val="10"/>
      <color rgb="FFFF0000"/>
      <name val="Calibri"/>
      <family val="2"/>
      <scheme val="minor"/>
    </font>
    <font>
      <b/>
      <u/>
      <sz val="10"/>
      <name val="Calibri"/>
      <family val="2"/>
      <scheme val="minor"/>
    </font>
    <font>
      <sz val="8"/>
      <name val="Calibri"/>
      <family val="2"/>
      <scheme val="minor"/>
    </font>
    <font>
      <b/>
      <sz val="8"/>
      <color theme="0"/>
      <name val="Calibri"/>
      <family val="2"/>
      <scheme val="minor"/>
    </font>
  </fonts>
  <fills count="2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DDDDDD"/>
        <bgColor indexed="64"/>
      </patternFill>
    </fill>
    <fill>
      <patternFill patternType="solid">
        <fgColor rgb="FF003870"/>
        <bgColor indexed="64"/>
      </patternFill>
    </fill>
    <fill>
      <patternFill patternType="solid">
        <fgColor theme="0"/>
        <bgColor indexed="64"/>
      </patternFill>
    </fill>
    <fill>
      <patternFill patternType="solid">
        <fgColor rgb="FFD9EC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s>
  <cellStyleXfs count="28">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44" fontId="1" fillId="0" borderId="0" applyFont="0" applyFill="0" applyBorder="0" applyAlignment="0" applyProtection="0"/>
    <xf numFmtId="9" fontId="5" fillId="0" borderId="0" applyFont="0" applyFill="0" applyBorder="0" applyAlignment="0" applyProtection="0"/>
    <xf numFmtId="0" fontId="2" fillId="0" borderId="0"/>
    <xf numFmtId="44" fontId="5"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cellStyleXfs>
  <cellXfs count="142">
    <xf numFmtId="0" fontId="0" fillId="0" borderId="0" xfId="0"/>
    <xf numFmtId="0" fontId="8" fillId="16" borderId="0" xfId="0" applyFont="1" applyFill="1" applyAlignment="1" applyProtection="1">
      <alignment vertical="center" wrapText="1"/>
    </xf>
    <xf numFmtId="0" fontId="8" fillId="0" borderId="3" xfId="0" applyFont="1" applyFill="1" applyBorder="1" applyAlignment="1" applyProtection="1">
      <alignment vertical="center" wrapText="1"/>
    </xf>
    <xf numFmtId="0" fontId="8" fillId="0" borderId="2" xfId="0" applyFont="1" applyFill="1" applyBorder="1" applyAlignment="1" applyProtection="1">
      <alignment vertical="center" wrapText="1"/>
    </xf>
    <xf numFmtId="0" fontId="8" fillId="0" borderId="4" xfId="0" applyFont="1" applyFill="1" applyBorder="1" applyAlignment="1" applyProtection="1">
      <alignment vertical="center" wrapText="1"/>
    </xf>
    <xf numFmtId="0" fontId="8" fillId="0" borderId="5" xfId="0" applyFont="1" applyFill="1" applyBorder="1" applyAlignment="1" applyProtection="1">
      <alignment vertical="center" wrapText="1"/>
    </xf>
    <xf numFmtId="49" fontId="9" fillId="0" borderId="0" xfId="0" applyNumberFormat="1" applyFont="1" applyFill="1" applyBorder="1" applyAlignment="1" applyProtection="1">
      <alignment horizontal="right" vertical="center" wrapText="1"/>
    </xf>
    <xf numFmtId="0" fontId="8" fillId="0" borderId="6" xfId="0" applyFont="1" applyFill="1" applyBorder="1" applyAlignment="1" applyProtection="1">
      <alignment vertical="center" wrapText="1"/>
    </xf>
    <xf numFmtId="0" fontId="7" fillId="17" borderId="1" xfId="0" applyFont="1" applyFill="1" applyBorder="1" applyAlignment="1" applyProtection="1">
      <alignment horizontal="right" vertical="center" wrapText="1"/>
    </xf>
    <xf numFmtId="0" fontId="14" fillId="0" borderId="7" xfId="0" applyFont="1" applyFill="1" applyBorder="1" applyAlignment="1" applyProtection="1">
      <alignment vertical="center"/>
    </xf>
    <xf numFmtId="0" fontId="8" fillId="0" borderId="7" xfId="0" applyFont="1" applyFill="1" applyBorder="1" applyAlignment="1" applyProtection="1">
      <alignment vertical="center" wrapText="1"/>
    </xf>
    <xf numFmtId="0" fontId="8" fillId="0" borderId="8" xfId="0" applyFont="1" applyFill="1" applyBorder="1" applyAlignment="1" applyProtection="1">
      <alignment vertical="center" wrapText="1"/>
    </xf>
    <xf numFmtId="0" fontId="11" fillId="0" borderId="7" xfId="0" applyFont="1" applyFill="1" applyBorder="1" applyAlignment="1" applyProtection="1">
      <alignment vertical="center"/>
    </xf>
    <xf numFmtId="0" fontId="8" fillId="0" borderId="9" xfId="0" applyFont="1" applyFill="1" applyBorder="1" applyAlignment="1" applyProtection="1">
      <alignment vertical="center" wrapText="1"/>
    </xf>
    <xf numFmtId="0" fontId="16" fillId="16" borderId="0" xfId="0" applyFont="1" applyFill="1" applyAlignment="1" applyProtection="1">
      <alignment vertical="center" wrapText="1"/>
    </xf>
    <xf numFmtId="0" fontId="10" fillId="0" borderId="0" xfId="0" applyFont="1" applyFill="1" applyBorder="1" applyAlignment="1" applyProtection="1">
      <alignment vertical="center" wrapText="1"/>
    </xf>
    <xf numFmtId="0" fontId="17" fillId="0" borderId="5" xfId="0" applyFont="1" applyFill="1" applyBorder="1" applyAlignment="1" applyProtection="1">
      <alignment vertical="center" wrapText="1"/>
    </xf>
    <xf numFmtId="0" fontId="7" fillId="17" borderId="11" xfId="0" applyFont="1" applyFill="1" applyBorder="1" applyAlignment="1" applyProtection="1">
      <alignment horizontal="right" vertical="center" wrapText="1"/>
    </xf>
    <xf numFmtId="0" fontId="17" fillId="0" borderId="6" xfId="0" applyFont="1" applyFill="1" applyBorder="1" applyAlignment="1" applyProtection="1">
      <alignment vertical="center" wrapText="1"/>
    </xf>
    <xf numFmtId="0" fontId="17" fillId="16" borderId="0" xfId="0" applyFont="1" applyFill="1" applyAlignment="1" applyProtection="1">
      <alignment vertical="center" wrapText="1"/>
    </xf>
    <xf numFmtId="44" fontId="8" fillId="0" borderId="1" xfId="22" applyFont="1" applyFill="1" applyBorder="1" applyAlignment="1" applyProtection="1">
      <alignment vertical="center" wrapText="1"/>
      <protection locked="0"/>
    </xf>
    <xf numFmtId="49" fontId="8" fillId="0" borderId="0" xfId="0" applyNumberFormat="1" applyFont="1" applyFill="1" applyBorder="1" applyAlignment="1" applyProtection="1">
      <alignment horizontal="left" vertical="center" wrapText="1"/>
    </xf>
    <xf numFmtId="164" fontId="8" fillId="0" borderId="0" xfId="0" applyNumberFormat="1" applyFont="1" applyFill="1" applyBorder="1" applyAlignment="1" applyProtection="1">
      <alignment horizontal="right" vertical="center" wrapText="1"/>
    </xf>
    <xf numFmtId="0" fontId="8" fillId="0" borderId="0" xfId="0" applyFont="1" applyFill="1" applyAlignment="1" applyProtection="1">
      <alignment vertical="center" wrapText="1"/>
    </xf>
    <xf numFmtId="0" fontId="7" fillId="17" borderId="13" xfId="0" applyFont="1" applyFill="1" applyBorder="1" applyAlignment="1" applyProtection="1">
      <alignment horizontal="right" vertical="center" wrapText="1"/>
    </xf>
    <xf numFmtId="49" fontId="8" fillId="0" borderId="2" xfId="0" applyNumberFormat="1" applyFont="1" applyFill="1" applyBorder="1" applyAlignment="1" applyProtection="1">
      <alignment horizontal="left" vertical="center" wrapText="1"/>
    </xf>
    <xf numFmtId="44" fontId="8" fillId="0" borderId="2" xfId="22" applyFont="1" applyFill="1" applyBorder="1" applyAlignment="1" applyProtection="1">
      <alignment vertical="center" wrapText="1"/>
    </xf>
    <xf numFmtId="49" fontId="8" fillId="18" borderId="2" xfId="0" applyNumberFormat="1" applyFont="1" applyFill="1" applyBorder="1" applyAlignment="1" applyProtection="1">
      <alignment horizontal="left" vertical="center" wrapText="1"/>
    </xf>
    <xf numFmtId="0" fontId="19" fillId="16" borderId="0" xfId="0" applyFont="1" applyFill="1" applyAlignment="1" applyProtection="1">
      <alignment vertical="center" wrapText="1"/>
    </xf>
    <xf numFmtId="0" fontId="11" fillId="19" borderId="1" xfId="0" applyFont="1" applyFill="1" applyBorder="1" applyAlignment="1" applyProtection="1">
      <alignment vertical="center" wrapText="1"/>
    </xf>
    <xf numFmtId="44" fontId="12" fillId="19" borderId="1" xfId="0" applyNumberFormat="1" applyFont="1" applyFill="1" applyBorder="1" applyAlignment="1" applyProtection="1">
      <alignment vertical="center" wrapText="1"/>
    </xf>
    <xf numFmtId="10" fontId="12" fillId="19" borderId="1" xfId="20" applyNumberFormat="1" applyFont="1" applyFill="1" applyBorder="1" applyAlignment="1" applyProtection="1">
      <alignment vertical="center" wrapText="1"/>
    </xf>
    <xf numFmtId="44" fontId="13" fillId="19" borderId="1" xfId="0" applyNumberFormat="1" applyFont="1" applyFill="1" applyBorder="1" applyAlignment="1" applyProtection="1">
      <alignment vertical="center" wrapText="1"/>
    </xf>
    <xf numFmtId="10" fontId="13" fillId="19" borderId="1" xfId="20" applyNumberFormat="1" applyFont="1" applyFill="1" applyBorder="1" applyAlignment="1" applyProtection="1">
      <alignment vertical="center" wrapText="1"/>
    </xf>
    <xf numFmtId="44" fontId="8" fillId="19" borderId="1" xfId="0" applyNumberFormat="1" applyFont="1" applyFill="1" applyBorder="1" applyAlignment="1" applyProtection="1">
      <alignment vertical="center" wrapText="1"/>
    </xf>
    <xf numFmtId="10" fontId="8" fillId="19" borderId="1" xfId="20" applyNumberFormat="1" applyFont="1" applyFill="1" applyBorder="1" applyAlignment="1" applyProtection="1">
      <alignment vertical="center" wrapText="1"/>
    </xf>
    <xf numFmtId="49" fontId="13" fillId="19" borderId="1" xfId="0" applyNumberFormat="1" applyFont="1" applyFill="1" applyBorder="1" applyAlignment="1" applyProtection="1">
      <alignment horizontal="left" vertical="center" wrapText="1"/>
    </xf>
    <xf numFmtId="44" fontId="13" fillId="19" borderId="1" xfId="22" applyFont="1" applyFill="1" applyBorder="1" applyAlignment="1" applyProtection="1">
      <alignment vertical="center" wrapText="1"/>
    </xf>
    <xf numFmtId="49" fontId="18" fillId="19" borderId="1" xfId="0" applyNumberFormat="1" applyFont="1" applyFill="1" applyBorder="1" applyAlignment="1" applyProtection="1">
      <alignment horizontal="left" vertical="center" wrapText="1"/>
    </xf>
    <xf numFmtId="44" fontId="18" fillId="19" borderId="1" xfId="22" applyFont="1" applyFill="1" applyBorder="1" applyAlignment="1" applyProtection="1">
      <alignment vertical="center" wrapText="1"/>
    </xf>
    <xf numFmtId="0" fontId="10" fillId="0" borderId="0" xfId="0" applyFont="1" applyFill="1" applyBorder="1" applyAlignment="1" applyProtection="1">
      <alignment vertical="center"/>
    </xf>
    <xf numFmtId="0" fontId="20" fillId="17" borderId="10" xfId="0" applyFont="1" applyFill="1" applyBorder="1" applyAlignment="1" applyProtection="1">
      <alignment vertical="center" wrapText="1"/>
    </xf>
    <xf numFmtId="0" fontId="20" fillId="17" borderId="11" xfId="0" applyFont="1" applyFill="1" applyBorder="1" applyAlignment="1" applyProtection="1">
      <alignment vertical="center" wrapText="1"/>
    </xf>
    <xf numFmtId="0" fontId="11" fillId="19" borderId="1" xfId="0" applyFont="1" applyFill="1" applyBorder="1" applyAlignment="1" applyProtection="1">
      <alignment horizontal="center" vertical="center" wrapText="1"/>
    </xf>
    <xf numFmtId="0" fontId="11" fillId="19" borderId="1" xfId="0" applyFont="1" applyFill="1" applyBorder="1" applyAlignment="1" applyProtection="1">
      <alignment horizontal="right" vertical="center" wrapText="1"/>
    </xf>
    <xf numFmtId="164" fontId="8" fillId="18" borderId="1" xfId="0" applyNumberFormat="1" applyFont="1" applyFill="1" applyBorder="1" applyAlignment="1" applyProtection="1">
      <alignment horizontal="right" vertical="center" wrapText="1"/>
      <protection locked="0"/>
    </xf>
    <xf numFmtId="164" fontId="8" fillId="0" borderId="2" xfId="0" applyNumberFormat="1" applyFont="1" applyFill="1" applyBorder="1" applyAlignment="1" applyProtection="1">
      <alignment horizontal="right" vertical="center" wrapText="1"/>
    </xf>
    <xf numFmtId="164" fontId="8" fillId="0" borderId="0" xfId="0" applyNumberFormat="1" applyFont="1" applyFill="1" applyBorder="1" applyAlignment="1" applyProtection="1">
      <alignment vertical="center" wrapText="1"/>
    </xf>
    <xf numFmtId="0" fontId="8" fillId="0" borderId="0" xfId="0" applyFont="1"/>
    <xf numFmtId="0" fontId="8" fillId="16" borderId="0" xfId="0" applyFont="1" applyFill="1" applyAlignment="1" applyProtection="1">
      <alignment vertical="center"/>
    </xf>
    <xf numFmtId="165" fontId="8" fillId="19" borderId="1" xfId="0" applyNumberFormat="1" applyFont="1" applyFill="1" applyBorder="1" applyAlignment="1" applyProtection="1">
      <alignment horizontal="right" vertical="center" wrapText="1"/>
    </xf>
    <xf numFmtId="165" fontId="8" fillId="19" borderId="1" xfId="22" applyNumberFormat="1" applyFont="1" applyFill="1" applyBorder="1" applyAlignment="1" applyProtection="1">
      <alignment vertical="center" wrapText="1"/>
    </xf>
    <xf numFmtId="165" fontId="8" fillId="0" borderId="0" xfId="0" applyNumberFormat="1" applyFont="1"/>
    <xf numFmtId="165" fontId="8" fillId="0" borderId="0" xfId="0" applyNumberFormat="1" applyFont="1" applyAlignment="1">
      <alignment horizontal="right"/>
    </xf>
    <xf numFmtId="165" fontId="8" fillId="0" borderId="0" xfId="0" applyNumberFormat="1" applyFont="1" applyAlignment="1"/>
    <xf numFmtId="0" fontId="7" fillId="17" borderId="12" xfId="0" applyFont="1" applyFill="1" applyBorder="1" applyAlignment="1" applyProtection="1">
      <alignment vertical="center" wrapText="1"/>
    </xf>
    <xf numFmtId="0" fontId="7" fillId="17" borderId="10" xfId="0" applyFont="1" applyFill="1" applyBorder="1" applyAlignment="1" applyProtection="1">
      <alignment vertical="center" wrapText="1"/>
    </xf>
    <xf numFmtId="0" fontId="7" fillId="17" borderId="11"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21" fillId="16" borderId="0" xfId="0" applyFont="1" applyFill="1" applyAlignment="1" applyProtection="1">
      <alignment vertical="center" wrapText="1"/>
    </xf>
    <xf numFmtId="44" fontId="8" fillId="0" borderId="0" xfId="22" applyFont="1"/>
    <xf numFmtId="0" fontId="16" fillId="16" borderId="0" xfId="23" applyFont="1" applyFill="1" applyAlignment="1" applyProtection="1">
      <alignment vertical="center"/>
    </xf>
    <xf numFmtId="0" fontId="16" fillId="16" borderId="0" xfId="0" applyFont="1" applyFill="1" applyAlignment="1" applyProtection="1">
      <alignment vertical="center"/>
    </xf>
    <xf numFmtId="0" fontId="20" fillId="17" borderId="12" xfId="0" applyFont="1" applyFill="1" applyBorder="1" applyAlignment="1" applyProtection="1">
      <alignment horizontal="left" vertical="center"/>
    </xf>
    <xf numFmtId="49" fontId="8" fillId="19" borderId="1" xfId="0" applyNumberFormat="1" applyFont="1" applyFill="1" applyBorder="1" applyAlignment="1" applyProtection="1">
      <alignment horizontal="left" vertical="center" wrapText="1"/>
    </xf>
    <xf numFmtId="0" fontId="8" fillId="16" borderId="0" xfId="26" applyFont="1" applyFill="1" applyAlignment="1">
      <alignment vertical="center" wrapText="1"/>
    </xf>
    <xf numFmtId="0" fontId="8" fillId="16" borderId="0" xfId="26" applyFont="1" applyFill="1" applyAlignment="1">
      <alignment horizontal="left" vertical="center" wrapText="1"/>
    </xf>
    <xf numFmtId="0" fontId="16" fillId="16" borderId="0" xfId="26" applyFont="1" applyFill="1" applyAlignment="1">
      <alignment vertical="center" wrapText="1"/>
    </xf>
    <xf numFmtId="0" fontId="16" fillId="16" borderId="0" xfId="26" applyFont="1" applyFill="1" applyAlignment="1">
      <alignment vertical="center"/>
    </xf>
    <xf numFmtId="0" fontId="8" fillId="0" borderId="9" xfId="26" applyFont="1" applyBorder="1" applyAlignment="1">
      <alignment vertical="center" wrapText="1"/>
    </xf>
    <xf numFmtId="0" fontId="8" fillId="0" borderId="7" xfId="26" applyFont="1" applyBorder="1" applyAlignment="1">
      <alignment horizontal="left" vertical="center" wrapText="1"/>
    </xf>
    <xf numFmtId="0" fontId="8" fillId="0" borderId="7" xfId="26" applyFont="1" applyBorder="1" applyAlignment="1">
      <alignment vertical="center" wrapText="1"/>
    </xf>
    <xf numFmtId="0" fontId="8" fillId="0" borderId="8" xfId="26" applyFont="1" applyBorder="1" applyAlignment="1">
      <alignment vertical="center" wrapText="1"/>
    </xf>
    <xf numFmtId="0" fontId="8" fillId="0" borderId="6" xfId="26" applyFont="1" applyBorder="1" applyAlignment="1">
      <alignment vertical="center" wrapText="1"/>
    </xf>
    <xf numFmtId="0" fontId="8" fillId="0" borderId="5" xfId="26" applyFont="1" applyBorder="1" applyAlignment="1">
      <alignment vertical="center" wrapText="1"/>
    </xf>
    <xf numFmtId="0" fontId="8" fillId="0" borderId="4" xfId="26" applyFont="1" applyBorder="1" applyAlignment="1">
      <alignment vertical="center" wrapText="1"/>
    </xf>
    <xf numFmtId="0" fontId="8" fillId="0" borderId="2" xfId="26" applyFont="1" applyBorder="1" applyAlignment="1">
      <alignment horizontal="left" vertical="center" wrapText="1"/>
    </xf>
    <xf numFmtId="0" fontId="8" fillId="0" borderId="2" xfId="26" applyFont="1" applyBorder="1" applyAlignment="1">
      <alignment vertical="center" wrapText="1"/>
    </xf>
    <xf numFmtId="0" fontId="8" fillId="0" borderId="3" xfId="26" applyFont="1" applyBorder="1" applyAlignment="1">
      <alignment vertical="center" wrapText="1"/>
    </xf>
    <xf numFmtId="0" fontId="11" fillId="0" borderId="7" xfId="26" applyFont="1" applyBorder="1" applyAlignment="1">
      <alignment vertical="center"/>
    </xf>
    <xf numFmtId="0" fontId="8" fillId="0" borderId="0" xfId="26" applyFont="1" applyAlignment="1">
      <alignment horizontal="left" vertical="center" wrapText="1"/>
    </xf>
    <xf numFmtId="0" fontId="8" fillId="0" borderId="0" xfId="26" applyFont="1" applyAlignment="1">
      <alignment vertical="center" wrapText="1"/>
    </xf>
    <xf numFmtId="0" fontId="8" fillId="0" borderId="1" xfId="26" applyFont="1" applyBorder="1" applyAlignment="1" applyProtection="1">
      <alignment horizontal="left" vertical="center" wrapText="1"/>
      <protection locked="0"/>
    </xf>
    <xf numFmtId="10" fontId="13" fillId="19" borderId="1" xfId="25" applyNumberFormat="1" applyFont="1" applyFill="1" applyBorder="1" applyAlignment="1" applyProtection="1">
      <alignment vertical="center" wrapText="1"/>
    </xf>
    <xf numFmtId="44" fontId="13" fillId="19" borderId="1" xfId="26" applyNumberFormat="1" applyFont="1" applyFill="1" applyBorder="1" applyAlignment="1">
      <alignment vertical="center" wrapText="1"/>
    </xf>
    <xf numFmtId="9" fontId="13" fillId="0" borderId="16" xfId="25" applyFont="1" applyFill="1" applyBorder="1" applyAlignment="1" applyProtection="1">
      <alignment vertical="center" wrapText="1"/>
    </xf>
    <xf numFmtId="0" fontId="13" fillId="19" borderId="12" xfId="26" applyFont="1" applyFill="1" applyBorder="1" applyAlignment="1">
      <alignment vertical="center" wrapText="1"/>
    </xf>
    <xf numFmtId="10" fontId="12" fillId="19" borderId="1" xfId="25" applyNumberFormat="1" applyFont="1" applyFill="1" applyBorder="1" applyAlignment="1" applyProtection="1">
      <alignment vertical="center" wrapText="1"/>
    </xf>
    <xf numFmtId="44" fontId="12" fillId="19" borderId="1" xfId="26" applyNumberFormat="1" applyFont="1" applyFill="1" applyBorder="1" applyAlignment="1">
      <alignment vertical="center" wrapText="1"/>
    </xf>
    <xf numFmtId="9" fontId="12" fillId="0" borderId="16" xfId="25" applyFont="1" applyFill="1" applyBorder="1" applyAlignment="1" applyProtection="1">
      <alignment vertical="center" wrapText="1"/>
    </xf>
    <xf numFmtId="0" fontId="12" fillId="19" borderId="12" xfId="26" applyFont="1" applyFill="1" applyBorder="1" applyAlignment="1">
      <alignment vertical="center" wrapText="1"/>
    </xf>
    <xf numFmtId="44" fontId="23" fillId="0" borderId="1" xfId="26" applyNumberFormat="1" applyFont="1" applyBorder="1" applyAlignment="1" applyProtection="1">
      <alignment vertical="center" wrapText="1"/>
      <protection locked="0"/>
    </xf>
    <xf numFmtId="0" fontId="7" fillId="17" borderId="1" xfId="26" applyFont="1" applyFill="1" applyBorder="1" applyAlignment="1">
      <alignment horizontal="left" vertical="center" wrapText="1"/>
    </xf>
    <xf numFmtId="0" fontId="24" fillId="17" borderId="1" xfId="26" applyFont="1" applyFill="1" applyBorder="1" applyAlignment="1">
      <alignment horizontal="right" vertical="center" wrapText="1"/>
    </xf>
    <xf numFmtId="0" fontId="7" fillId="17" borderId="1" xfId="26" applyFont="1" applyFill="1" applyBorder="1" applyAlignment="1">
      <alignment horizontal="right" vertical="center" wrapText="1"/>
    </xf>
    <xf numFmtId="0" fontId="7" fillId="17" borderId="12" xfId="26" applyFont="1" applyFill="1" applyBorder="1" applyAlignment="1">
      <alignment horizontal="right" vertical="center" wrapText="1"/>
    </xf>
    <xf numFmtId="0" fontId="24" fillId="0" borderId="16" xfId="26" applyFont="1" applyBorder="1" applyAlignment="1">
      <alignment horizontal="right" vertical="center" wrapText="1"/>
    </xf>
    <xf numFmtId="0" fontId="7" fillId="17" borderId="12" xfId="26" applyFont="1" applyFill="1" applyBorder="1" applyAlignment="1">
      <alignment vertical="center" wrapText="1"/>
    </xf>
    <xf numFmtId="0" fontId="16" fillId="16" borderId="0" xfId="23" applyFont="1" applyFill="1" applyAlignment="1">
      <alignment vertical="center"/>
    </xf>
    <xf numFmtId="0" fontId="11" fillId="19" borderId="1" xfId="26" applyFont="1" applyFill="1" applyBorder="1" applyAlignment="1">
      <alignment vertical="center" wrapText="1"/>
    </xf>
    <xf numFmtId="0" fontId="8" fillId="0" borderId="0" xfId="26" applyFont="1" applyAlignment="1">
      <alignment vertical="center" wrapText="1"/>
    </xf>
    <xf numFmtId="0" fontId="8" fillId="19" borderId="12" xfId="0" applyFont="1" applyFill="1" applyBorder="1" applyAlignment="1" applyProtection="1">
      <alignment horizontal="left" vertical="center" wrapText="1"/>
    </xf>
    <xf numFmtId="0" fontId="8" fillId="19" borderId="10" xfId="0" applyFont="1" applyFill="1" applyBorder="1" applyAlignment="1" applyProtection="1">
      <alignment horizontal="left" vertical="center" wrapText="1"/>
    </xf>
    <xf numFmtId="0" fontId="8" fillId="19" borderId="11" xfId="0" applyFont="1" applyFill="1" applyBorder="1" applyAlignment="1" applyProtection="1">
      <alignment horizontal="left" vertical="center" wrapText="1"/>
    </xf>
    <xf numFmtId="14" fontId="8" fillId="0" borderId="1" xfId="26" applyNumberFormat="1" applyFont="1" applyBorder="1" applyAlignment="1" applyProtection="1">
      <alignment horizontal="left" vertical="center" wrapText="1"/>
      <protection locked="0"/>
    </xf>
    <xf numFmtId="1" fontId="8" fillId="19" borderId="1" xfId="26" applyNumberFormat="1" applyFont="1" applyFill="1" applyBorder="1" applyAlignment="1">
      <alignment horizontal="left" vertical="center" wrapText="1"/>
    </xf>
    <xf numFmtId="0" fontId="8" fillId="0" borderId="0" xfId="26" applyFont="1" applyAlignment="1">
      <alignment horizontal="center" vertical="center" wrapText="1"/>
    </xf>
    <xf numFmtId="0" fontId="7" fillId="17" borderId="5" xfId="26" applyFont="1" applyFill="1" applyBorder="1" applyAlignment="1">
      <alignment vertical="center" wrapText="1"/>
    </xf>
    <xf numFmtId="0" fontId="7" fillId="17" borderId="0" xfId="26" applyFont="1" applyFill="1" applyAlignment="1">
      <alignment vertical="center" wrapText="1"/>
    </xf>
    <xf numFmtId="0" fontId="7" fillId="17" borderId="6" xfId="26" applyFont="1" applyFill="1" applyBorder="1" applyAlignment="1">
      <alignment vertical="center" wrapText="1"/>
    </xf>
    <xf numFmtId="0" fontId="8" fillId="0" borderId="1" xfId="26" applyFont="1" applyBorder="1" applyAlignment="1" applyProtection="1">
      <alignment horizontal="left" vertical="center" wrapText="1"/>
      <protection locked="0"/>
    </xf>
    <xf numFmtId="0" fontId="8" fillId="0" borderId="0" xfId="0" applyFont="1" applyFill="1" applyBorder="1" applyAlignment="1" applyProtection="1">
      <alignment vertical="center" wrapText="1"/>
    </xf>
    <xf numFmtId="0" fontId="8" fillId="19" borderId="12" xfId="0" applyFont="1" applyFill="1" applyBorder="1" applyAlignment="1" applyProtection="1">
      <alignment vertical="center" wrapText="1"/>
    </xf>
    <xf numFmtId="0" fontId="8" fillId="19" borderId="10" xfId="0" applyFont="1" applyFill="1" applyBorder="1" applyAlignment="1" applyProtection="1">
      <alignment vertical="center" wrapText="1"/>
    </xf>
    <xf numFmtId="0" fontId="8" fillId="19" borderId="11" xfId="0" applyFont="1" applyFill="1" applyBorder="1" applyAlignment="1" applyProtection="1">
      <alignment vertical="center" wrapText="1"/>
    </xf>
    <xf numFmtId="14" fontId="8" fillId="19" borderId="1" xfId="0" applyNumberFormat="1" applyFont="1" applyFill="1" applyBorder="1" applyAlignment="1" applyProtection="1">
      <alignment horizontal="left" vertical="center" wrapText="1"/>
    </xf>
    <xf numFmtId="0" fontId="8" fillId="19" borderId="1" xfId="0" applyFont="1" applyFill="1" applyBorder="1" applyAlignment="1" applyProtection="1">
      <alignment vertical="center" wrapText="1"/>
    </xf>
    <xf numFmtId="0" fontId="13" fillId="19" borderId="12" xfId="0" applyFont="1" applyFill="1" applyBorder="1" applyAlignment="1" applyProtection="1">
      <alignment vertical="center" wrapText="1"/>
    </xf>
    <xf numFmtId="0" fontId="13" fillId="19" borderId="10" xfId="0" applyFont="1" applyFill="1" applyBorder="1" applyAlignment="1" applyProtection="1">
      <alignment vertical="center" wrapText="1"/>
    </xf>
    <xf numFmtId="0" fontId="13" fillId="19" borderId="11" xfId="0" applyFont="1" applyFill="1" applyBorder="1" applyAlignment="1" applyProtection="1">
      <alignment vertical="center" wrapText="1"/>
    </xf>
    <xf numFmtId="0" fontId="8" fillId="0" borderId="0" xfId="0" applyFont="1" applyFill="1" applyBorder="1" applyAlignment="1" applyProtection="1">
      <alignment horizontal="center" vertical="center" wrapText="1"/>
    </xf>
    <xf numFmtId="1" fontId="8" fillId="19" borderId="1" xfId="0" applyNumberFormat="1" applyFont="1" applyFill="1" applyBorder="1" applyAlignment="1" applyProtection="1">
      <alignment horizontal="left" vertical="center" wrapText="1"/>
    </xf>
    <xf numFmtId="0" fontId="7" fillId="17" borderId="12" xfId="0" applyFont="1" applyFill="1" applyBorder="1" applyAlignment="1" applyProtection="1">
      <alignment vertical="center" wrapText="1"/>
    </xf>
    <xf numFmtId="0" fontId="7" fillId="17" borderId="10" xfId="0" applyFont="1" applyFill="1" applyBorder="1" applyAlignment="1" applyProtection="1">
      <alignment vertical="center" wrapText="1"/>
    </xf>
    <xf numFmtId="0" fontId="7" fillId="17" borderId="11" xfId="0" applyFont="1" applyFill="1" applyBorder="1" applyAlignment="1" applyProtection="1">
      <alignment vertical="center" wrapText="1"/>
    </xf>
    <xf numFmtId="0" fontId="12" fillId="19" borderId="12" xfId="0" applyFont="1" applyFill="1" applyBorder="1" applyAlignment="1" applyProtection="1">
      <alignment vertical="center" wrapText="1"/>
    </xf>
    <xf numFmtId="0" fontId="12" fillId="19" borderId="10" xfId="0" applyFont="1" applyFill="1" applyBorder="1" applyAlignment="1" applyProtection="1">
      <alignment vertical="center" wrapText="1"/>
    </xf>
    <xf numFmtId="0" fontId="12" fillId="19" borderId="11" xfId="0" applyFont="1" applyFill="1" applyBorder="1" applyAlignment="1" applyProtection="1">
      <alignment vertical="center" wrapText="1"/>
    </xf>
    <xf numFmtId="0" fontId="7" fillId="17" borderId="12" xfId="0" applyFont="1" applyFill="1" applyBorder="1" applyAlignment="1" applyProtection="1">
      <alignment horizontal="left" vertical="center" wrapText="1"/>
    </xf>
    <xf numFmtId="0" fontId="7" fillId="17" borderId="10" xfId="0" applyFont="1" applyFill="1" applyBorder="1" applyAlignment="1" applyProtection="1">
      <alignment horizontal="left" vertical="center" wrapText="1"/>
    </xf>
    <xf numFmtId="0" fontId="8" fillId="16" borderId="0" xfId="0" applyFont="1" applyFill="1" applyAlignment="1" applyProtection="1">
      <alignment horizontal="center" vertical="center" wrapText="1"/>
    </xf>
    <xf numFmtId="0" fontId="11" fillId="16" borderId="0" xfId="0" applyFont="1" applyFill="1" applyAlignment="1" applyProtection="1">
      <alignment horizontal="center" vertical="center" wrapText="1"/>
    </xf>
    <xf numFmtId="49" fontId="8" fillId="0" borderId="12" xfId="0" applyNumberFormat="1" applyFont="1" applyFill="1" applyBorder="1" applyAlignment="1" applyProtection="1">
      <alignment horizontal="left" vertical="center" wrapText="1"/>
      <protection locked="0"/>
    </xf>
    <xf numFmtId="49" fontId="8" fillId="0" borderId="11" xfId="0" applyNumberFormat="1" applyFont="1" applyFill="1" applyBorder="1" applyAlignment="1" applyProtection="1">
      <alignment horizontal="left" vertical="center" wrapText="1"/>
      <protection locked="0"/>
    </xf>
    <xf numFmtId="0" fontId="7" fillId="17" borderId="14" xfId="0" applyFont="1" applyFill="1" applyBorder="1" applyAlignment="1" applyProtection="1">
      <alignment vertical="center"/>
    </xf>
    <xf numFmtId="0" fontId="7" fillId="17" borderId="15" xfId="0" applyFont="1" applyFill="1" applyBorder="1" applyAlignment="1" applyProtection="1">
      <alignment vertical="center"/>
    </xf>
    <xf numFmtId="0" fontId="7" fillId="17" borderId="12" xfId="0" applyFont="1" applyFill="1" applyBorder="1" applyAlignment="1" applyProtection="1">
      <alignment vertical="center"/>
    </xf>
    <xf numFmtId="0" fontId="7" fillId="17" borderId="11" xfId="0" applyFont="1" applyFill="1" applyBorder="1" applyAlignment="1" applyProtection="1">
      <alignment vertical="center"/>
    </xf>
    <xf numFmtId="49" fontId="8" fillId="19" borderId="12" xfId="0" applyNumberFormat="1" applyFont="1" applyFill="1" applyBorder="1" applyAlignment="1" applyProtection="1">
      <alignment horizontal="left" vertical="center" wrapText="1"/>
    </xf>
    <xf numFmtId="49" fontId="8" fillId="19" borderId="11" xfId="0" applyNumberFormat="1" applyFont="1" applyFill="1" applyBorder="1" applyAlignment="1" applyProtection="1">
      <alignment horizontal="left" vertical="center" wrapText="1"/>
    </xf>
    <xf numFmtId="0" fontId="8" fillId="0" borderId="0" xfId="0" applyFont="1" applyFill="1" applyBorder="1" applyAlignment="1" applyProtection="1">
      <alignment horizontal="left" vertical="top" wrapText="1"/>
    </xf>
  </cellXfs>
  <cellStyles count="28">
    <cellStyle name="20% - Akzent1" xfId="1" xr:uid="{00000000-0005-0000-0000-000000000000}"/>
    <cellStyle name="20% - Akzent2" xfId="2" xr:uid="{00000000-0005-0000-0000-000001000000}"/>
    <cellStyle name="20% - Akzent3" xfId="3" xr:uid="{00000000-0005-0000-0000-000002000000}"/>
    <cellStyle name="20% - Akzent4" xfId="4" xr:uid="{00000000-0005-0000-0000-000003000000}"/>
    <cellStyle name="20% - Akzent5" xfId="5" xr:uid="{00000000-0005-0000-0000-000004000000}"/>
    <cellStyle name="20% - Akzent6" xfId="6" xr:uid="{00000000-0005-0000-0000-000005000000}"/>
    <cellStyle name="40% - Akzent1" xfId="7" xr:uid="{00000000-0005-0000-0000-000006000000}"/>
    <cellStyle name="40% - Akzent2" xfId="8" xr:uid="{00000000-0005-0000-0000-000007000000}"/>
    <cellStyle name="40% - Akzent3" xfId="9" xr:uid="{00000000-0005-0000-0000-000008000000}"/>
    <cellStyle name="40% - Akzent4" xfId="10" xr:uid="{00000000-0005-0000-0000-000009000000}"/>
    <cellStyle name="40% - Akzent5" xfId="11" xr:uid="{00000000-0005-0000-0000-00000A000000}"/>
    <cellStyle name="40% - Akzent6" xfId="12" xr:uid="{00000000-0005-0000-0000-00000B000000}"/>
    <cellStyle name="60% - Akzent1" xfId="13" xr:uid="{00000000-0005-0000-0000-00000C000000}"/>
    <cellStyle name="60% - Akzent2" xfId="14" xr:uid="{00000000-0005-0000-0000-00000D000000}"/>
    <cellStyle name="60% - Akzent3" xfId="15" xr:uid="{00000000-0005-0000-0000-00000E000000}"/>
    <cellStyle name="60% - Akzent4" xfId="16" xr:uid="{00000000-0005-0000-0000-00000F000000}"/>
    <cellStyle name="60% - Akzent5" xfId="17" xr:uid="{00000000-0005-0000-0000-000010000000}"/>
    <cellStyle name="60% - Akzent6" xfId="18" xr:uid="{00000000-0005-0000-0000-000011000000}"/>
    <cellStyle name="Euro" xfId="19" xr:uid="{00000000-0005-0000-0000-000012000000}"/>
    <cellStyle name="Euro 2" xfId="24" xr:uid="{00000000-0005-0000-0000-000013000000}"/>
    <cellStyle name="Prozent" xfId="20" builtinId="5"/>
    <cellStyle name="Prozent 2" xfId="25" xr:uid="{00000000-0005-0000-0000-000015000000}"/>
    <cellStyle name="Standard" xfId="0" builtinId="0"/>
    <cellStyle name="Standard 2" xfId="21" xr:uid="{00000000-0005-0000-0000-000017000000}"/>
    <cellStyle name="Standard 2 2" xfId="26" xr:uid="{00000000-0005-0000-0000-000018000000}"/>
    <cellStyle name="Standard 3" xfId="23" xr:uid="{00000000-0005-0000-0000-000019000000}"/>
    <cellStyle name="Währung" xfId="22" builtinId="4"/>
    <cellStyle name="Währung 2" xfId="27" xr:uid="{00000000-0005-0000-0000-00001B000000}"/>
  </cellStyles>
  <dxfs count="10">
    <dxf>
      <font>
        <strike val="0"/>
        <outline val="0"/>
        <shadow val="0"/>
        <u val="none"/>
        <vertAlign val="baseline"/>
        <sz val="10"/>
        <color auto="1"/>
        <name val="Calibri"/>
        <scheme val="minor"/>
      </font>
      <numFmt numFmtId="165" formatCode="_-[$€-C07]\ * #,##0.00_-;\-[$€-C07]\ * #,##0.00_-;_-[$€-C07]\ * &quot;-&quot;??_-;_-@_-"/>
      <alignment horizontal="right"/>
    </dxf>
    <dxf>
      <font>
        <strike val="0"/>
        <outline val="0"/>
        <shadow val="0"/>
        <u val="none"/>
        <vertAlign val="baseline"/>
        <sz val="10"/>
        <color auto="1"/>
        <name val="Calibri"/>
        <scheme val="minor"/>
      </font>
      <numFmt numFmtId="165" formatCode="_-[$€-C07]\ * #,##0.00_-;\-[$€-C07]\ * #,##0.00_-;_-[$€-C07]\ * &quot;-&quot;??_-;_-@_-"/>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b/>
        <i val="0"/>
        <color theme="0"/>
      </font>
      <fill>
        <patternFill patternType="solid">
          <bgColor rgb="FFC00000"/>
        </patternFill>
      </fill>
    </dxf>
    <dxf>
      <font>
        <b/>
        <i val="0"/>
        <color theme="0"/>
      </font>
      <fill>
        <patternFill>
          <bgColor rgb="FFC00000"/>
        </patternFill>
      </fill>
    </dxf>
  </dxfs>
  <tableStyles count="0" defaultTableStyle="TableStyleMedium2" defaultPivotStyle="PivotStyleLight16"/>
  <colors>
    <mruColors>
      <color rgb="FFD9ECFF"/>
      <color rgb="FFDDDDDD"/>
      <color rgb="FF0643BE"/>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2324100</xdr:colOff>
      <xdr:row>1</xdr:row>
      <xdr:rowOff>104775</xdr:rowOff>
    </xdr:from>
    <xdr:ext cx="704850" cy="466725"/>
    <xdr:pic>
      <xdr:nvPicPr>
        <xdr:cNvPr id="2" name="Grafik 1">
          <a:extLst>
            <a:ext uri="{FF2B5EF4-FFF2-40B4-BE49-F238E27FC236}">
              <a16:creationId xmlns:a16="http://schemas.microsoft.com/office/drawing/2014/main" id="{66F3615B-D31F-4346-9C63-0E06C75AA2D2}"/>
            </a:ext>
          </a:extLst>
        </xdr:cNvPr>
        <xdr:cNvPicPr>
          <a:picLocks noChangeAspect="1"/>
        </xdr:cNvPicPr>
      </xdr:nvPicPr>
      <xdr:blipFill>
        <a:blip xmlns:r="http://schemas.openxmlformats.org/officeDocument/2006/relationships" r:embed="rId1"/>
        <a:stretch>
          <a:fillRect/>
        </a:stretch>
      </xdr:blipFill>
      <xdr:spPr>
        <a:xfrm>
          <a:off x="7620000" y="266700"/>
          <a:ext cx="704850" cy="466725"/>
        </a:xfrm>
        <a:prstGeom prst="rect">
          <a:avLst/>
        </a:prstGeom>
      </xdr:spPr>
    </xdr:pic>
    <xdr:clientData/>
  </xdr:oneCellAnchor>
  <xdr:twoCellAnchor editAs="oneCell">
    <xdr:from>
      <xdr:col>1</xdr:col>
      <xdr:colOff>200025</xdr:colOff>
      <xdr:row>1</xdr:row>
      <xdr:rowOff>95250</xdr:rowOff>
    </xdr:from>
    <xdr:to>
      <xdr:col>2</xdr:col>
      <xdr:colOff>1838325</xdr:colOff>
      <xdr:row>2</xdr:row>
      <xdr:rowOff>440307</xdr:rowOff>
    </xdr:to>
    <xdr:pic>
      <xdr:nvPicPr>
        <xdr:cNvPr id="4" name="Grafik 3">
          <a:extLst>
            <a:ext uri="{FF2B5EF4-FFF2-40B4-BE49-F238E27FC236}">
              <a16:creationId xmlns:a16="http://schemas.microsoft.com/office/drawing/2014/main" id="{4D8BBCCB-E18E-48FC-A34D-C514A9E279C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7675" y="257175"/>
          <a:ext cx="1885950" cy="5831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666750</xdr:colOff>
      <xdr:row>2</xdr:row>
      <xdr:rowOff>9526</xdr:rowOff>
    </xdr:from>
    <xdr:to>
      <xdr:col>7</xdr:col>
      <xdr:colOff>3175</xdr:colOff>
      <xdr:row>3</xdr:row>
      <xdr:rowOff>38101</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905625" y="409576"/>
          <a:ext cx="704850" cy="466725"/>
        </a:xfrm>
        <a:prstGeom prst="rect">
          <a:avLst/>
        </a:prstGeom>
      </xdr:spPr>
    </xdr:pic>
    <xdr:clientData/>
  </xdr:twoCellAnchor>
  <xdr:twoCellAnchor editAs="oneCell">
    <xdr:from>
      <xdr:col>1</xdr:col>
      <xdr:colOff>209550</xdr:colOff>
      <xdr:row>1</xdr:row>
      <xdr:rowOff>161925</xdr:rowOff>
    </xdr:from>
    <xdr:to>
      <xdr:col>3</xdr:col>
      <xdr:colOff>190500</xdr:colOff>
      <xdr:row>3</xdr:row>
      <xdr:rowOff>72642</xdr:rowOff>
    </xdr:to>
    <xdr:pic>
      <xdr:nvPicPr>
        <xdr:cNvPr id="6" name="Grafik 5">
          <a:extLst>
            <a:ext uri="{FF2B5EF4-FFF2-40B4-BE49-F238E27FC236}">
              <a16:creationId xmlns:a16="http://schemas.microsoft.com/office/drawing/2014/main" id="{06398899-5C5A-4749-A82C-D291B38CCBD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7675" y="323850"/>
          <a:ext cx="1885950" cy="5831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grationsfonds.local\Pers&#246;nliche%20Dateien\Dokumente%20und%20Einstellungen\haitze1\Lokale%20Einstellungen\Temporary%20Internet%20Files\OLKC4\Anlage_2__Projekteinreichung_zum_EFF_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fer"/>
      <sheetName val="Navigation"/>
      <sheetName val="Hinweise"/>
      <sheetName val="Eingabe_1_bis_4"/>
      <sheetName val="Eingabe_5"/>
      <sheetName val="Eingabe_6"/>
      <sheetName val="Druck0"/>
      <sheetName val="Druck1"/>
      <sheetName val="Druck2"/>
      <sheetName val="sysHilfe"/>
      <sheetName val="sysAuswahl"/>
      <sheetName val="sysTextGen"/>
      <sheetName val="sysGUI"/>
      <sheetName val="Version"/>
      <sheetName val="HT"/>
      <sheetName val="Cockpit"/>
      <sheetName val="Datenquelle"/>
    </sheetNames>
    <sheetDataSet>
      <sheetData sheetId="0"/>
      <sheetData sheetId="1"/>
      <sheetData sheetId="2"/>
      <sheetData sheetId="3" refreshError="1">
        <row r="15">
          <cell r="F15" t="str">
            <v>EFF 2010</v>
          </cell>
        </row>
      </sheetData>
      <sheetData sheetId="4"/>
      <sheetData sheetId="5"/>
      <sheetData sheetId="6"/>
      <sheetData sheetId="7"/>
      <sheetData sheetId="8"/>
      <sheetData sheetId="9"/>
      <sheetData sheetId="10" refreshError="1">
        <row r="5">
          <cell r="A5" t="str">
            <v>JA</v>
          </cell>
          <cell r="C5" t="str">
            <v>JA</v>
          </cell>
          <cell r="D5">
            <v>1</v>
          </cell>
          <cell r="F5">
            <v>1</v>
          </cell>
          <cell r="G5" t="str">
            <v>JA</v>
          </cell>
        </row>
        <row r="6">
          <cell r="A6" t="str">
            <v>NEIN</v>
          </cell>
          <cell r="C6" t="str">
            <v>NEIN</v>
          </cell>
          <cell r="D6">
            <v>0</v>
          </cell>
          <cell r="F6">
            <v>0</v>
          </cell>
          <cell r="G6" t="str">
            <v>NEIN</v>
          </cell>
        </row>
        <row r="7">
          <cell r="C7">
            <v>0</v>
          </cell>
        </row>
        <row r="14">
          <cell r="A14" t="str">
            <v>Fortsetzungsprojekt</v>
          </cell>
        </row>
        <row r="15">
          <cell r="A15" t="str">
            <v>Erweiterung einer üblichen Aktivität</v>
          </cell>
        </row>
        <row r="16">
          <cell r="A16" t="str">
            <v>neue Aktivität/innovativer Charakter</v>
          </cell>
        </row>
        <row r="23">
          <cell r="A23" t="str">
            <v>Maßnahme zu 1.0: Psychologische und psychotherapeutische Betreuung</v>
          </cell>
          <cell r="C23" t="str">
            <v>Maßnahme zu 1.0: Psychologische und psychotherapeutische Betreuung</v>
          </cell>
          <cell r="D23" t="str">
            <v>M_EFF_1.1.1</v>
          </cell>
          <cell r="F23" t="str">
            <v>M_EFF_1.1.1</v>
          </cell>
          <cell r="G23" t="str">
            <v>Maßnahme zu 1.0: Psychologische und psychotherapeutische Betreuung</v>
          </cell>
        </row>
        <row r="24">
          <cell r="A24" t="str">
            <v>Maßnahme zu 1.0: Unterstützung zur Durchführung von Überstellungen nach der Dublinverordnung</v>
          </cell>
          <cell r="C24" t="str">
            <v>Maßnahme zu 1.0: Unterstützung zur Durchführung von Überstellungen nach der Dublinverordnung</v>
          </cell>
          <cell r="D24" t="str">
            <v>M_EFF_1.1.2</v>
          </cell>
          <cell r="F24" t="str">
            <v>M_EFF_1.1.2</v>
          </cell>
          <cell r="G24" t="str">
            <v>Maßnahme zu 1.0: Unterstützung zur Durchführung von Überstellungen nach der Dublinverordnung</v>
          </cell>
        </row>
        <row r="25">
          <cell r="A25" t="str">
            <v>Maßnahme zu 1.0: Information der ortsansässigen Bevölkerung</v>
          </cell>
          <cell r="C25" t="str">
            <v>Maßnahme zu 1.0: Information der ortsansässigen Bevölkerung</v>
          </cell>
          <cell r="D25" t="str">
            <v>M_EFF_1.1.3</v>
          </cell>
          <cell r="F25" t="str">
            <v>M_EFF_1.1.3</v>
          </cell>
          <cell r="G25" t="str">
            <v>Maßnahme zu 1.0: Information der ortsansässigen Bevölkerung</v>
          </cell>
        </row>
        <row r="26">
          <cell r="A26" t="str">
            <v>Maßnahme zu 1.0: Beratung im asylrechtlichen Verfahren</v>
          </cell>
          <cell r="C26" t="str">
            <v>Maßnahme zu 1.0: Beratung im asylrechtlichen Verfahren</v>
          </cell>
          <cell r="D26" t="str">
            <v>M_EFF_1.1.4</v>
          </cell>
          <cell r="F26" t="str">
            <v>M_EFF_1.1.4</v>
          </cell>
          <cell r="G26" t="str">
            <v>Maßnahme zu 1.0: Beratung im asylrechtlichen Verfahren</v>
          </cell>
        </row>
        <row r="27">
          <cell r="A27" t="str">
            <v>Maßnahme zu 1.0: Starthilfe zur Integration</v>
          </cell>
          <cell r="C27" t="str">
            <v>Maßnahme zu 1.0: Starthilfe zur Integration</v>
          </cell>
          <cell r="D27" t="str">
            <v>M_EFF_1.1.5</v>
          </cell>
          <cell r="F27" t="str">
            <v>M_EFF_1.1.5</v>
          </cell>
          <cell r="G27" t="str">
            <v>Maßnahme zu 1.0: Starthilfe zur Integration</v>
          </cell>
        </row>
        <row r="28">
          <cell r="A28" t="str">
            <v>Maßnahme zu 1.0: Ausbau der sprachlichen Kompetenz</v>
          </cell>
          <cell r="C28" t="str">
            <v>Maßnahme zu 1.0: Ausbau der sprachlichen Kompetenz</v>
          </cell>
          <cell r="D28" t="str">
            <v>M_EFF_1.1.6</v>
          </cell>
          <cell r="F28" t="str">
            <v>M_EFF_1.1.6</v>
          </cell>
          <cell r="G28" t="str">
            <v>Maßnahme zu 1.0: Ausbau der sprachlichen Kompetenz</v>
          </cell>
        </row>
        <row r="29">
          <cell r="A29" t="str">
            <v>Maßnahme zu 1.0: Arbeitsmarktintegration</v>
          </cell>
          <cell r="C29" t="str">
            <v>Maßnahme zu 1.0: Arbeitsmarktintegration</v>
          </cell>
          <cell r="D29" t="str">
            <v>M_EFF_1.1.7</v>
          </cell>
          <cell r="F29" t="str">
            <v>M_EFF_1.1.7</v>
          </cell>
          <cell r="G29" t="str">
            <v>Maßnahme zu 1.0: Arbeitsmarktintegration</v>
          </cell>
        </row>
        <row r="30">
          <cell r="A30" t="str">
            <v>Maßnahme zu 2.0: Qualitätssicherung und Strukturverbesserung der Asylverwaltung</v>
          </cell>
          <cell r="C30" t="str">
            <v>Maßnahme zu 2.0: Qualitätssicherung und Strukturverbesserung der Asylverwaltung</v>
          </cell>
          <cell r="D30" t="str">
            <v>M_EFF_2.1.1</v>
          </cell>
          <cell r="F30" t="str">
            <v>M_EFF_2.1.1</v>
          </cell>
          <cell r="G30" t="str">
            <v>Maßnahme zu 2.0: Qualitätssicherung und Strukturverbesserung der Asylverwaltung</v>
          </cell>
        </row>
        <row r="31">
          <cell r="A31" t="str">
            <v>Maßnahme zu 2.3: Länderdokumentation und Länderinformation zur Unterstützung im Asylverfahren</v>
          </cell>
          <cell r="C31" t="str">
            <v>Maßnahme zu 2.3: Länderdokumentation und Länderinformation zur Unterstützung im Asylverfahren</v>
          </cell>
          <cell r="D31" t="str">
            <v>M_EFF_2.4.1</v>
          </cell>
          <cell r="F31" t="str">
            <v>M_EFF_2.4.1</v>
          </cell>
          <cell r="G31" t="str">
            <v>Maßnahme zu 2.3: Länderdokumentation und Länderinformation zur Unterstützung im Asylverfahren</v>
          </cell>
        </row>
        <row r="32">
          <cell r="C32">
            <v>0</v>
          </cell>
        </row>
      </sheetData>
      <sheetData sheetId="11"/>
      <sheetData sheetId="12"/>
      <sheetData sheetId="13" refreshError="1">
        <row r="1">
          <cell r="B1" t="str">
            <v>Version EFF 1.04 (B 73), 03.03.2010</v>
          </cell>
        </row>
      </sheetData>
      <sheetData sheetId="14" refreshError="1"/>
      <sheetData sheetId="15" refreshError="1"/>
      <sheetData sheetId="1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A1:A4" totalsRowShown="0" headerRowDxfId="7" dataDxfId="6">
  <tableColumns count="1">
    <tableColumn id="1" xr3:uid="{00000000-0010-0000-0000-000001000000}" name="Pauschalisierte Stundensätze für Personalkosten" dataDxfId="5"/>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le2" displayName="Tabelle2" ref="B1:D4" totalsRowShown="0" headerRowDxfId="4" dataDxfId="3">
  <tableColumns count="3">
    <tableColumn id="1" xr3:uid="{00000000-0010-0000-0100-000001000000}" name="Stundensatz" dataDxfId="2"/>
    <tableColumn id="2" xr3:uid="{00000000-0010-0000-0100-000002000000}" name="2022" dataDxfId="1"/>
    <tableColumn id="4" xr3:uid="{00000000-0010-0000-0100-000004000000}" name="2023 +2024" dataDxfId="0"/>
  </tableColumns>
  <tableStyleInfo name="TableStyleLight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88882-77C4-4CAC-82D9-152C047216DE}">
  <sheetPr>
    <tabColor rgb="FFD9ECFF"/>
    <pageSetUpPr fitToPage="1"/>
  </sheetPr>
  <dimension ref="B1:M48"/>
  <sheetViews>
    <sheetView showGridLines="0" zoomScaleNormal="100" workbookViewId="0">
      <selection activeCell="D6" sqref="D6:J6"/>
    </sheetView>
  </sheetViews>
  <sheetFormatPr baseColWidth="10" defaultColWidth="11.42578125" defaultRowHeight="18" customHeight="1" x14ac:dyDescent="0.2"/>
  <cols>
    <col min="1" max="2" width="3.7109375" style="66" customWidth="1"/>
    <col min="3" max="3" width="37.42578125" style="66" customWidth="1"/>
    <col min="4" max="4" width="19" style="66" customWidth="1"/>
    <col min="5" max="5" width="11.7109375" style="66" customWidth="1"/>
    <col min="6" max="6" width="1.7109375" style="66" customWidth="1"/>
    <col min="7" max="8" width="19" style="66" customWidth="1"/>
    <col min="9" max="9" width="11.7109375" style="66" customWidth="1"/>
    <col min="10" max="10" width="45.42578125" style="67" customWidth="1"/>
    <col min="11" max="11" width="3.7109375" style="66" customWidth="1"/>
    <col min="12" max="16384" width="11.42578125" style="66"/>
  </cols>
  <sheetData>
    <row r="1" spans="2:13" ht="12.75" x14ac:dyDescent="0.2"/>
    <row r="2" spans="2:13" ht="18.75" customHeight="1" x14ac:dyDescent="0.2">
      <c r="B2" s="79"/>
      <c r="C2" s="78"/>
      <c r="D2" s="78"/>
      <c r="E2" s="78"/>
      <c r="F2" s="78"/>
      <c r="G2" s="78"/>
      <c r="H2" s="78"/>
      <c r="I2" s="78"/>
      <c r="J2" s="77"/>
      <c r="K2" s="76"/>
    </row>
    <row r="3" spans="2:13" ht="44.25" customHeight="1" x14ac:dyDescent="0.2">
      <c r="B3" s="75"/>
      <c r="C3" s="107" t="s">
        <v>91</v>
      </c>
      <c r="D3" s="107"/>
      <c r="E3" s="107"/>
      <c r="F3" s="107"/>
      <c r="G3" s="107"/>
      <c r="H3" s="107"/>
      <c r="I3" s="107"/>
      <c r="J3" s="107"/>
      <c r="K3" s="74"/>
    </row>
    <row r="4" spans="2:13" ht="12.75" x14ac:dyDescent="0.2">
      <c r="B4" s="75"/>
      <c r="C4" s="82"/>
      <c r="D4" s="82"/>
      <c r="E4" s="82"/>
      <c r="F4" s="82"/>
      <c r="G4" s="82"/>
      <c r="H4" s="82"/>
      <c r="I4" s="82"/>
      <c r="J4" s="81"/>
      <c r="K4" s="74"/>
    </row>
    <row r="5" spans="2:13" ht="25.5" customHeight="1" x14ac:dyDescent="0.2">
      <c r="B5" s="75"/>
      <c r="C5" s="108" t="s">
        <v>22</v>
      </c>
      <c r="D5" s="109"/>
      <c r="E5" s="109"/>
      <c r="F5" s="109"/>
      <c r="G5" s="109"/>
      <c r="H5" s="109"/>
      <c r="I5" s="109"/>
      <c r="J5" s="110"/>
      <c r="K5" s="74"/>
    </row>
    <row r="6" spans="2:13" ht="18.75" customHeight="1" x14ac:dyDescent="0.2">
      <c r="B6" s="75"/>
      <c r="C6" s="100" t="s">
        <v>90</v>
      </c>
      <c r="D6" s="111"/>
      <c r="E6" s="111"/>
      <c r="F6" s="111"/>
      <c r="G6" s="111"/>
      <c r="H6" s="111"/>
      <c r="I6" s="111"/>
      <c r="J6" s="111"/>
      <c r="K6" s="74"/>
    </row>
    <row r="7" spans="2:13" ht="18.75" customHeight="1" x14ac:dyDescent="0.2">
      <c r="B7" s="75"/>
      <c r="C7" s="100" t="s">
        <v>89</v>
      </c>
      <c r="D7" s="111"/>
      <c r="E7" s="111"/>
      <c r="F7" s="111"/>
      <c r="G7" s="111"/>
      <c r="H7" s="111"/>
      <c r="I7" s="111"/>
      <c r="J7" s="111"/>
      <c r="K7" s="74"/>
    </row>
    <row r="8" spans="2:13" ht="18.75" customHeight="1" x14ac:dyDescent="0.2">
      <c r="B8" s="75"/>
      <c r="C8" s="100" t="s">
        <v>35</v>
      </c>
      <c r="D8" s="111"/>
      <c r="E8" s="111"/>
      <c r="F8" s="111"/>
      <c r="G8" s="111"/>
      <c r="H8" s="111"/>
      <c r="I8" s="111"/>
      <c r="J8" s="111"/>
      <c r="K8" s="74"/>
    </row>
    <row r="9" spans="2:13" ht="18.75" customHeight="1" x14ac:dyDescent="0.2">
      <c r="B9" s="75"/>
      <c r="C9" s="100" t="s">
        <v>38</v>
      </c>
      <c r="D9" s="102" t="s">
        <v>52</v>
      </c>
      <c r="E9" s="103"/>
      <c r="F9" s="103"/>
      <c r="G9" s="103"/>
      <c r="H9" s="103"/>
      <c r="I9" s="103"/>
      <c r="J9" s="104"/>
      <c r="K9" s="74"/>
    </row>
    <row r="10" spans="2:13" ht="18" customHeight="1" x14ac:dyDescent="0.2">
      <c r="B10" s="75"/>
      <c r="C10" s="100" t="s">
        <v>88</v>
      </c>
      <c r="D10" s="102" t="s">
        <v>39</v>
      </c>
      <c r="E10" s="103"/>
      <c r="F10" s="103"/>
      <c r="G10" s="103"/>
      <c r="H10" s="103"/>
      <c r="I10" s="103"/>
      <c r="J10" s="104"/>
      <c r="K10" s="74"/>
      <c r="M10" s="99" t="s">
        <v>87</v>
      </c>
    </row>
    <row r="11" spans="2:13" ht="18.75" customHeight="1" x14ac:dyDescent="0.2">
      <c r="B11" s="75"/>
      <c r="C11" s="100" t="s">
        <v>4</v>
      </c>
      <c r="D11" s="105"/>
      <c r="E11" s="105"/>
      <c r="F11" s="105"/>
      <c r="G11" s="105"/>
      <c r="H11" s="105"/>
      <c r="I11" s="105"/>
      <c r="J11" s="105"/>
      <c r="K11" s="74"/>
      <c r="M11" s="99" t="s">
        <v>86</v>
      </c>
    </row>
    <row r="12" spans="2:13" ht="18.75" customHeight="1" x14ac:dyDescent="0.2">
      <c r="B12" s="75"/>
      <c r="C12" s="100" t="s">
        <v>5</v>
      </c>
      <c r="D12" s="105"/>
      <c r="E12" s="105"/>
      <c r="F12" s="105"/>
      <c r="G12" s="105"/>
      <c r="H12" s="105"/>
      <c r="I12" s="105"/>
      <c r="J12" s="105"/>
      <c r="K12" s="74"/>
      <c r="M12" s="99" t="s">
        <v>85</v>
      </c>
    </row>
    <row r="13" spans="2:13" ht="18.75" customHeight="1" x14ac:dyDescent="0.2">
      <c r="B13" s="75"/>
      <c r="C13" s="100" t="s">
        <v>3</v>
      </c>
      <c r="D13" s="106" t="str">
        <f>IF(IF(OR(D12="",D11=""),"",(D12-D11)/30)="","befüllt sich automatisch",IF(OR(D12="",D11=""),"",(D12-D11)/30.5))</f>
        <v>befüllt sich automatisch</v>
      </c>
      <c r="E13" s="106"/>
      <c r="F13" s="106"/>
      <c r="G13" s="106"/>
      <c r="H13" s="106"/>
      <c r="I13" s="106"/>
      <c r="J13" s="106"/>
      <c r="K13" s="74"/>
      <c r="M13" s="99" t="s">
        <v>84</v>
      </c>
    </row>
    <row r="14" spans="2:13" ht="18.75" customHeight="1" x14ac:dyDescent="0.2">
      <c r="B14" s="75"/>
      <c r="C14" s="82"/>
      <c r="D14" s="82"/>
      <c r="E14" s="82"/>
      <c r="F14" s="82"/>
      <c r="G14" s="82"/>
      <c r="H14" s="82"/>
      <c r="I14" s="82"/>
      <c r="J14" s="81"/>
      <c r="K14" s="74"/>
      <c r="M14" s="99" t="s">
        <v>83</v>
      </c>
    </row>
    <row r="15" spans="2:13" ht="18.75" customHeight="1" x14ac:dyDescent="0.2">
      <c r="B15" s="75"/>
      <c r="C15" s="100" t="s">
        <v>82</v>
      </c>
      <c r="D15" s="105"/>
      <c r="E15" s="105"/>
      <c r="F15" s="105"/>
      <c r="G15" s="105"/>
      <c r="H15" s="105"/>
      <c r="I15" s="105"/>
      <c r="J15" s="105"/>
      <c r="K15" s="74"/>
      <c r="M15" s="99" t="s">
        <v>81</v>
      </c>
    </row>
    <row r="16" spans="2:13" ht="18.75" customHeight="1" x14ac:dyDescent="0.2">
      <c r="B16" s="75"/>
      <c r="C16" s="82"/>
      <c r="D16" s="82"/>
      <c r="E16" s="82"/>
      <c r="F16" s="82"/>
      <c r="G16" s="82"/>
      <c r="H16" s="82"/>
      <c r="I16" s="82"/>
      <c r="J16" s="81"/>
      <c r="K16" s="74"/>
      <c r="M16" s="68"/>
    </row>
    <row r="17" spans="2:11" ht="33" customHeight="1" x14ac:dyDescent="0.2">
      <c r="B17" s="75"/>
      <c r="C17" s="98" t="s">
        <v>17</v>
      </c>
      <c r="D17" s="95" t="s">
        <v>80</v>
      </c>
      <c r="E17" s="94" t="s">
        <v>79</v>
      </c>
      <c r="F17" s="97"/>
      <c r="G17" s="96" t="s">
        <v>78</v>
      </c>
      <c r="H17" s="95" t="s">
        <v>77</v>
      </c>
      <c r="I17" s="94" t="s">
        <v>76</v>
      </c>
      <c r="J17" s="93" t="s">
        <v>75</v>
      </c>
      <c r="K17" s="74"/>
    </row>
    <row r="18" spans="2:11" ht="18.75" customHeight="1" x14ac:dyDescent="0.2">
      <c r="B18" s="75"/>
      <c r="C18" s="91" t="s">
        <v>67</v>
      </c>
      <c r="D18" s="92"/>
      <c r="E18" s="88">
        <f>IF($D$19=0,0,D18/$D$19)</f>
        <v>0</v>
      </c>
      <c r="F18" s="90"/>
      <c r="G18" s="89">
        <f>Overview!F17</f>
        <v>0</v>
      </c>
      <c r="H18" s="89">
        <f>G18-D18</f>
        <v>0</v>
      </c>
      <c r="I18" s="88">
        <f>IF(D18=0,0,IF(AND(D18=0,G18&gt;0),100%,H18/D18))</f>
        <v>0</v>
      </c>
      <c r="J18" s="83"/>
      <c r="K18" s="74"/>
    </row>
    <row r="19" spans="2:11" ht="18.75" customHeight="1" x14ac:dyDescent="0.2">
      <c r="B19" s="75"/>
      <c r="C19" s="87" t="s">
        <v>19</v>
      </c>
      <c r="D19" s="85">
        <f>SUBTOTAL(9,D18:D18)</f>
        <v>0</v>
      </c>
      <c r="E19" s="84">
        <f>IF($D$19=0,0,D19/$D$19)</f>
        <v>0</v>
      </c>
      <c r="F19" s="86"/>
      <c r="G19" s="89">
        <f>Overview!F18</f>
        <v>0</v>
      </c>
      <c r="H19" s="85">
        <f>G19-D19</f>
        <v>0</v>
      </c>
      <c r="I19" s="84">
        <f>IF(D19=0,0,IF(AND(D19=0,G19&gt;0),100%,H19/D19))</f>
        <v>0</v>
      </c>
      <c r="J19" s="83"/>
      <c r="K19" s="74"/>
    </row>
    <row r="20" spans="2:11" ht="18.75" customHeight="1" x14ac:dyDescent="0.2">
      <c r="B20" s="73"/>
      <c r="C20" s="80"/>
      <c r="D20" s="72"/>
      <c r="E20" s="72"/>
      <c r="F20" s="72"/>
      <c r="G20" s="72"/>
      <c r="H20" s="72"/>
      <c r="I20" s="72"/>
      <c r="J20" s="71"/>
      <c r="K20" s="70"/>
    </row>
    <row r="21" spans="2:11" ht="12.75" x14ac:dyDescent="0.2"/>
    <row r="22" spans="2:11" ht="12.75" x14ac:dyDescent="0.2"/>
    <row r="23" spans="2:11" ht="18.75" customHeight="1" x14ac:dyDescent="0.2">
      <c r="B23" s="79"/>
      <c r="C23" s="78"/>
      <c r="D23" s="78"/>
      <c r="E23" s="78"/>
      <c r="F23" s="78"/>
      <c r="G23" s="78"/>
      <c r="H23" s="78"/>
      <c r="I23" s="78"/>
      <c r="J23" s="77"/>
      <c r="K23" s="76"/>
    </row>
    <row r="24" spans="2:11" ht="39" customHeight="1" x14ac:dyDescent="0.2">
      <c r="B24" s="75"/>
      <c r="C24" s="101" t="s">
        <v>74</v>
      </c>
      <c r="D24" s="101"/>
      <c r="E24" s="101"/>
      <c r="F24" s="101"/>
      <c r="G24" s="101"/>
      <c r="H24" s="101"/>
      <c r="I24" s="101"/>
      <c r="J24" s="101"/>
      <c r="K24" s="74"/>
    </row>
    <row r="25" spans="2:11" ht="18.75" customHeight="1" x14ac:dyDescent="0.2">
      <c r="B25" s="73"/>
      <c r="C25" s="72"/>
      <c r="D25" s="72"/>
      <c r="E25" s="72"/>
      <c r="F25" s="72"/>
      <c r="G25" s="72"/>
      <c r="H25" s="72"/>
      <c r="I25" s="72"/>
      <c r="J25" s="71"/>
      <c r="K25" s="70"/>
    </row>
    <row r="26" spans="2:11" ht="18" customHeight="1" x14ac:dyDescent="0.2">
      <c r="C26" s="68"/>
    </row>
    <row r="27" spans="2:11" ht="18" customHeight="1" x14ac:dyDescent="0.2">
      <c r="C27" s="69"/>
    </row>
    <row r="28" spans="2:11" ht="18" customHeight="1" x14ac:dyDescent="0.2">
      <c r="C28" s="69"/>
    </row>
    <row r="29" spans="2:11" ht="18" customHeight="1" x14ac:dyDescent="0.2">
      <c r="C29" s="69"/>
    </row>
    <row r="30" spans="2:11" ht="18" customHeight="1" x14ac:dyDescent="0.2">
      <c r="C30" s="69"/>
    </row>
    <row r="31" spans="2:11" ht="18" customHeight="1" x14ac:dyDescent="0.2">
      <c r="C31" s="69"/>
    </row>
    <row r="32" spans="2:11" ht="18" customHeight="1" x14ac:dyDescent="0.2">
      <c r="J32" s="66"/>
    </row>
    <row r="33" spans="3:10" ht="18" customHeight="1" x14ac:dyDescent="0.2">
      <c r="J33" s="66"/>
    </row>
    <row r="34" spans="3:10" ht="18" customHeight="1" x14ac:dyDescent="0.2">
      <c r="J34" s="66"/>
    </row>
    <row r="35" spans="3:10" ht="18" customHeight="1" x14ac:dyDescent="0.2">
      <c r="J35" s="66"/>
    </row>
    <row r="36" spans="3:10" ht="18" customHeight="1" x14ac:dyDescent="0.2">
      <c r="J36" s="66"/>
    </row>
    <row r="37" spans="3:10" ht="18" customHeight="1" x14ac:dyDescent="0.2">
      <c r="C37" s="69"/>
      <c r="J37" s="66"/>
    </row>
    <row r="38" spans="3:10" ht="18" customHeight="1" x14ac:dyDescent="0.2">
      <c r="C38" s="69"/>
      <c r="J38" s="66"/>
    </row>
    <row r="39" spans="3:10" ht="18" customHeight="1" x14ac:dyDescent="0.2">
      <c r="C39" s="69"/>
      <c r="J39" s="66"/>
    </row>
    <row r="40" spans="3:10" ht="18" customHeight="1" x14ac:dyDescent="0.2">
      <c r="C40" s="69"/>
      <c r="J40" s="66"/>
    </row>
    <row r="41" spans="3:10" ht="18" customHeight="1" x14ac:dyDescent="0.2">
      <c r="C41" s="69"/>
      <c r="J41" s="66"/>
    </row>
    <row r="42" spans="3:10" ht="18" customHeight="1" x14ac:dyDescent="0.2">
      <c r="C42" s="69"/>
      <c r="J42" s="66"/>
    </row>
    <row r="43" spans="3:10" ht="18" customHeight="1" x14ac:dyDescent="0.2">
      <c r="C43" s="69"/>
      <c r="J43" s="66"/>
    </row>
    <row r="44" spans="3:10" ht="18" customHeight="1" x14ac:dyDescent="0.2">
      <c r="C44" s="69"/>
      <c r="J44" s="66"/>
    </row>
    <row r="45" spans="3:10" ht="18" customHeight="1" x14ac:dyDescent="0.2">
      <c r="C45" s="68"/>
    </row>
    <row r="46" spans="3:10" ht="18" customHeight="1" x14ac:dyDescent="0.2">
      <c r="C46" s="68"/>
    </row>
    <row r="47" spans="3:10" ht="18" customHeight="1" x14ac:dyDescent="0.2">
      <c r="C47" s="68"/>
    </row>
    <row r="48" spans="3:10" ht="18" customHeight="1" x14ac:dyDescent="0.2">
      <c r="C48" s="68"/>
    </row>
  </sheetData>
  <sheetProtection algorithmName="SHA-512" hashValue="TehKj5cJH06Q+UGjaZ78NfMF9RoZHWa87bSottimJly3awXTO0kEqbHFGzHkLmPBUYZ8IQih28lBr1mwgAv0JQ==" saltValue="JVNfRvf0msW4bFU2O8f5Cw==" spinCount="100000" sheet="1" formatRows="0" selectLockedCells="1"/>
  <mergeCells count="12">
    <mergeCell ref="D9:J9"/>
    <mergeCell ref="C3:J3"/>
    <mergeCell ref="C5:J5"/>
    <mergeCell ref="D6:J6"/>
    <mergeCell ref="D7:J7"/>
    <mergeCell ref="D8:J8"/>
    <mergeCell ref="C24:J24"/>
    <mergeCell ref="D10:J10"/>
    <mergeCell ref="D11:J11"/>
    <mergeCell ref="D12:J12"/>
    <mergeCell ref="D13:J13"/>
    <mergeCell ref="D15:J15"/>
  </mergeCells>
  <dataValidations count="2">
    <dataValidation type="list" allowBlank="1" showInputMessage="1" showErrorMessage="1" sqref="D9" xr:uid="{6B593114-8E54-4C10-A49D-D498C535800E}">
      <formula1>$C$52:$C$53</formula1>
    </dataValidation>
    <dataValidation type="list" allowBlank="1" showInputMessage="1" showErrorMessage="1" promptTitle="Dropdown-Menü" prompt="Bitte aus dem Dropdown-Menü auswählen!" sqref="D10" xr:uid="{E82AF1D3-11BD-4FEC-8E52-C00B6B179CA2}">
      <formula1>$C$39:$C$51</formula1>
    </dataValidation>
  </dataValidations>
  <printOptions horizontalCentered="1"/>
  <pageMargins left="0.70866141732283472" right="0.70866141732283472" top="0.78740157480314965" bottom="0.78740157480314965" header="0.31496062992125984" footer="0.31496062992125984"/>
  <pageSetup paperSize="9"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870"/>
    <pageSetUpPr fitToPage="1"/>
  </sheetPr>
  <dimension ref="B1:I81"/>
  <sheetViews>
    <sheetView showGridLines="0" zoomScaleNormal="100" workbookViewId="0">
      <selection activeCell="J5" sqref="J5"/>
    </sheetView>
  </sheetViews>
  <sheetFormatPr baseColWidth="10" defaultColWidth="11.42578125" defaultRowHeight="18" customHeight="1" x14ac:dyDescent="0.2"/>
  <cols>
    <col min="1" max="2" width="3.5703125" style="1" customWidth="1"/>
    <col min="3" max="3" width="25" style="1" customWidth="1"/>
    <col min="4" max="4" width="34" style="1" customWidth="1"/>
    <col min="5" max="5" width="7" style="1" bestFit="1" customWidth="1"/>
    <col min="6" max="7" width="20.42578125" style="1" customWidth="1"/>
    <col min="8" max="8" width="3.5703125" style="1" customWidth="1"/>
    <col min="9" max="16384" width="11.42578125" style="1"/>
  </cols>
  <sheetData>
    <row r="1" spans="2:8" ht="12.75" x14ac:dyDescent="0.2"/>
    <row r="2" spans="2:8" ht="18.75" customHeight="1" x14ac:dyDescent="0.2">
      <c r="B2" s="2"/>
      <c r="C2" s="3"/>
      <c r="D2" s="3"/>
      <c r="E2" s="3"/>
      <c r="F2" s="3"/>
      <c r="G2" s="3"/>
      <c r="H2" s="4"/>
    </row>
    <row r="3" spans="2:8" ht="34.5" customHeight="1" x14ac:dyDescent="0.2">
      <c r="B3" s="5"/>
      <c r="C3" s="58"/>
      <c r="D3" s="58"/>
      <c r="E3" s="58"/>
      <c r="F3" s="58"/>
      <c r="G3" s="6"/>
      <c r="H3" s="7"/>
    </row>
    <row r="4" spans="2:8" ht="44.25" customHeight="1" x14ac:dyDescent="0.2">
      <c r="B4" s="5"/>
      <c r="C4" s="121" t="s">
        <v>92</v>
      </c>
      <c r="D4" s="121"/>
      <c r="E4" s="121"/>
      <c r="F4" s="121"/>
      <c r="G4" s="121"/>
      <c r="H4" s="7"/>
    </row>
    <row r="5" spans="2:8" ht="12.75" x14ac:dyDescent="0.2">
      <c r="B5" s="5"/>
      <c r="C5" s="58"/>
      <c r="D5" s="58"/>
      <c r="E5" s="58"/>
      <c r="F5" s="58"/>
      <c r="G5" s="58"/>
      <c r="H5" s="7"/>
    </row>
    <row r="6" spans="2:8" ht="30" customHeight="1" x14ac:dyDescent="0.2">
      <c r="B6" s="5"/>
      <c r="C6" s="129" t="s">
        <v>22</v>
      </c>
      <c r="D6" s="130"/>
      <c r="E6" s="130"/>
      <c r="F6" s="130"/>
      <c r="G6" s="130"/>
      <c r="H6" s="7"/>
    </row>
    <row r="7" spans="2:8" ht="18.75" customHeight="1" x14ac:dyDescent="0.2">
      <c r="B7" s="5"/>
      <c r="C7" s="29" t="s">
        <v>37</v>
      </c>
      <c r="D7" s="102" t="str">
        <f>IF(Budgetumschichtung!D6="","",Budgetumschichtung!D6)</f>
        <v/>
      </c>
      <c r="E7" s="103"/>
      <c r="F7" s="103"/>
      <c r="G7" s="104"/>
      <c r="H7" s="7"/>
    </row>
    <row r="8" spans="2:8" ht="18.75" customHeight="1" x14ac:dyDescent="0.2">
      <c r="B8" s="5"/>
      <c r="C8" s="29" t="s">
        <v>36</v>
      </c>
      <c r="D8" s="102" t="str">
        <f>IF(Budgetumschichtung!D7="","",Budgetumschichtung!D7)</f>
        <v/>
      </c>
      <c r="E8" s="103"/>
      <c r="F8" s="103"/>
      <c r="G8" s="104"/>
      <c r="H8" s="7"/>
    </row>
    <row r="9" spans="2:8" ht="20.25" hidden="1" customHeight="1" x14ac:dyDescent="0.2">
      <c r="B9" s="5"/>
      <c r="C9" s="29" t="s">
        <v>35</v>
      </c>
      <c r="D9" s="102"/>
      <c r="E9" s="103"/>
      <c r="F9" s="103"/>
      <c r="G9" s="104"/>
      <c r="H9" s="7"/>
    </row>
    <row r="10" spans="2:8" ht="17.25" customHeight="1" x14ac:dyDescent="0.2">
      <c r="B10" s="5"/>
      <c r="C10" s="29" t="s">
        <v>38</v>
      </c>
      <c r="D10" s="102" t="s">
        <v>52</v>
      </c>
      <c r="E10" s="103"/>
      <c r="F10" s="103"/>
      <c r="G10" s="104"/>
      <c r="H10" s="7"/>
    </row>
    <row r="11" spans="2:8" ht="18" customHeight="1" x14ac:dyDescent="0.2">
      <c r="B11" s="5"/>
      <c r="C11" s="29" t="s">
        <v>0</v>
      </c>
      <c r="D11" s="117" t="s">
        <v>39</v>
      </c>
      <c r="E11" s="117"/>
      <c r="F11" s="117"/>
      <c r="G11" s="117"/>
      <c r="H11" s="7"/>
    </row>
    <row r="12" spans="2:8" ht="18.75" customHeight="1" x14ac:dyDescent="0.2">
      <c r="B12" s="5"/>
      <c r="C12" s="29" t="s">
        <v>4</v>
      </c>
      <c r="D12" s="116" t="str">
        <f>IF(Budgetumschichtung!D11="","",Budgetumschichtung!D11)</f>
        <v/>
      </c>
      <c r="E12" s="116"/>
      <c r="F12" s="116"/>
      <c r="G12" s="116"/>
      <c r="H12" s="7"/>
    </row>
    <row r="13" spans="2:8" ht="18.75" customHeight="1" x14ac:dyDescent="0.2">
      <c r="B13" s="5"/>
      <c r="C13" s="29" t="s">
        <v>5</v>
      </c>
      <c r="D13" s="116" t="str">
        <f>IF(Budgetumschichtung!D12="","",Budgetumschichtung!D12)</f>
        <v/>
      </c>
      <c r="E13" s="116"/>
      <c r="F13" s="116"/>
      <c r="G13" s="116"/>
      <c r="H13" s="7"/>
    </row>
    <row r="14" spans="2:8" ht="18.75" customHeight="1" x14ac:dyDescent="0.2">
      <c r="B14" s="5"/>
      <c r="C14" s="29" t="s">
        <v>3</v>
      </c>
      <c r="D14" s="122" t="str">
        <f>IF(OR(D13="",D12=""),"befüllt sich automatisch",ROUND((D13-D12)/30.5,0))</f>
        <v>befüllt sich automatisch</v>
      </c>
      <c r="E14" s="122"/>
      <c r="F14" s="122"/>
      <c r="G14" s="122"/>
      <c r="H14" s="7"/>
    </row>
    <row r="15" spans="2:8" ht="25.15" customHeight="1" x14ac:dyDescent="0.2">
      <c r="B15" s="5"/>
      <c r="C15" s="58"/>
      <c r="D15" s="58"/>
      <c r="E15" s="58"/>
      <c r="F15" s="58"/>
      <c r="G15" s="58"/>
      <c r="H15" s="7"/>
    </row>
    <row r="16" spans="2:8" ht="30" x14ac:dyDescent="0.2">
      <c r="B16" s="5"/>
      <c r="C16" s="123" t="s">
        <v>17</v>
      </c>
      <c r="D16" s="124"/>
      <c r="E16" s="125"/>
      <c r="F16" s="8" t="s">
        <v>2</v>
      </c>
      <c r="G16" s="8" t="s">
        <v>20</v>
      </c>
      <c r="H16" s="7"/>
    </row>
    <row r="17" spans="2:8" ht="18.75" customHeight="1" x14ac:dyDescent="0.2">
      <c r="B17" s="5"/>
      <c r="C17" s="126" t="s">
        <v>67</v>
      </c>
      <c r="D17" s="127"/>
      <c r="E17" s="128"/>
      <c r="F17" s="30">
        <f>SUBTOTAL(9,Projektkosten!G12)</f>
        <v>0</v>
      </c>
      <c r="G17" s="31">
        <f>IF($F$18=0,0,F17/$F$18)</f>
        <v>0</v>
      </c>
      <c r="H17" s="7"/>
    </row>
    <row r="18" spans="2:8" ht="18.75" customHeight="1" x14ac:dyDescent="0.2">
      <c r="B18" s="5"/>
      <c r="C18" s="118" t="s">
        <v>19</v>
      </c>
      <c r="D18" s="119"/>
      <c r="E18" s="120"/>
      <c r="F18" s="32">
        <f>F17</f>
        <v>0</v>
      </c>
      <c r="G18" s="33">
        <f>IF($F$18=0,0,F18/$F$18)</f>
        <v>0</v>
      </c>
      <c r="H18" s="7"/>
    </row>
    <row r="19" spans="2:8" ht="18.75" customHeight="1" x14ac:dyDescent="0.2">
      <c r="B19" s="5"/>
      <c r="C19" s="9"/>
      <c r="D19" s="10"/>
      <c r="E19" s="10"/>
      <c r="F19" s="10"/>
      <c r="G19" s="10"/>
      <c r="H19" s="7"/>
    </row>
    <row r="20" spans="2:8" ht="30" x14ac:dyDescent="0.2">
      <c r="B20" s="5"/>
      <c r="C20" s="55" t="s">
        <v>7</v>
      </c>
      <c r="D20" s="56"/>
      <c r="E20" s="57"/>
      <c r="F20" s="8" t="s">
        <v>2</v>
      </c>
      <c r="G20" s="8" t="s">
        <v>21</v>
      </c>
      <c r="H20" s="7"/>
    </row>
    <row r="21" spans="2:8" ht="18.75" customHeight="1" x14ac:dyDescent="0.2">
      <c r="B21" s="5"/>
      <c r="C21" s="113" t="s">
        <v>8</v>
      </c>
      <c r="D21" s="114"/>
      <c r="E21" s="115"/>
      <c r="F21" s="34">
        <f>Projekteinnahmen!E8</f>
        <v>0</v>
      </c>
      <c r="G21" s="35">
        <f t="shared" ref="G21:G26" si="0">IF($F$26=0,0,F21/$F$26)</f>
        <v>0</v>
      </c>
      <c r="H21" s="7"/>
    </row>
    <row r="22" spans="2:8" ht="18.75" customHeight="1" x14ac:dyDescent="0.2">
      <c r="B22" s="5"/>
      <c r="C22" s="113" t="s">
        <v>93</v>
      </c>
      <c r="D22" s="114"/>
      <c r="E22" s="115"/>
      <c r="F22" s="34">
        <f>Projekteinnahmen!E13</f>
        <v>0</v>
      </c>
      <c r="G22" s="35">
        <f t="shared" si="0"/>
        <v>0</v>
      </c>
      <c r="H22" s="7"/>
    </row>
    <row r="23" spans="2:8" ht="18.75" customHeight="1" x14ac:dyDescent="0.2">
      <c r="B23" s="5"/>
      <c r="C23" s="113" t="s">
        <v>34</v>
      </c>
      <c r="D23" s="114"/>
      <c r="E23" s="115"/>
      <c r="F23" s="34">
        <f>Projekteinnahmen!E22</f>
        <v>0</v>
      </c>
      <c r="G23" s="35">
        <f t="shared" si="0"/>
        <v>0</v>
      </c>
      <c r="H23" s="7"/>
    </row>
    <row r="24" spans="2:8" ht="18.75" customHeight="1" x14ac:dyDescent="0.2">
      <c r="B24" s="5"/>
      <c r="C24" s="113" t="s">
        <v>12</v>
      </c>
      <c r="D24" s="114"/>
      <c r="E24" s="115"/>
      <c r="F24" s="34">
        <f>Projekteinnahmen!E36</f>
        <v>0</v>
      </c>
      <c r="G24" s="35">
        <f t="shared" si="0"/>
        <v>0</v>
      </c>
      <c r="H24" s="7"/>
    </row>
    <row r="25" spans="2:8" ht="18.75" customHeight="1" x14ac:dyDescent="0.2">
      <c r="B25" s="5"/>
      <c r="C25" s="113" t="s">
        <v>25</v>
      </c>
      <c r="D25" s="114"/>
      <c r="E25" s="115"/>
      <c r="F25" s="34">
        <f>Projekteinnahmen!E50</f>
        <v>0</v>
      </c>
      <c r="G25" s="35">
        <f t="shared" si="0"/>
        <v>0</v>
      </c>
      <c r="H25" s="7"/>
    </row>
    <row r="26" spans="2:8" ht="18.75" customHeight="1" x14ac:dyDescent="0.2">
      <c r="B26" s="5"/>
      <c r="C26" s="118" t="s">
        <v>18</v>
      </c>
      <c r="D26" s="119"/>
      <c r="E26" s="120"/>
      <c r="F26" s="32">
        <f>SUM(F21:F25)</f>
        <v>0</v>
      </c>
      <c r="G26" s="33">
        <f t="shared" si="0"/>
        <v>0</v>
      </c>
      <c r="H26" s="7"/>
    </row>
    <row r="27" spans="2:8" ht="18.75" customHeight="1" x14ac:dyDescent="0.2">
      <c r="B27" s="11"/>
      <c r="C27" s="12"/>
      <c r="D27" s="10"/>
      <c r="E27" s="10"/>
      <c r="F27" s="10"/>
      <c r="G27" s="10"/>
      <c r="H27" s="13"/>
    </row>
    <row r="28" spans="2:8" ht="12.75" x14ac:dyDescent="0.2"/>
    <row r="29" spans="2:8" ht="18.75" customHeight="1" x14ac:dyDescent="0.2">
      <c r="B29" s="132"/>
      <c r="C29" s="132"/>
      <c r="D29" s="132"/>
      <c r="E29" s="132"/>
      <c r="F29" s="132"/>
      <c r="G29" s="132"/>
      <c r="H29" s="132"/>
    </row>
    <row r="30" spans="2:8" ht="12.75" x14ac:dyDescent="0.2"/>
    <row r="31" spans="2:8" ht="18.75" customHeight="1" x14ac:dyDescent="0.2">
      <c r="B31" s="131" t="str">
        <f>IF(F18&lt;&gt;F26,"Achtung! Die Höhe der Gesamtausgaben muss mit der Höhe der Gesamteinnahmen exakt übereinstimmen!","")</f>
        <v/>
      </c>
      <c r="C31" s="131"/>
      <c r="D31" s="131"/>
      <c r="E31" s="131"/>
      <c r="F31" s="131"/>
      <c r="G31" s="131"/>
      <c r="H31" s="131"/>
    </row>
    <row r="32" spans="2:8" ht="12.75" x14ac:dyDescent="0.2"/>
    <row r="33" spans="2:9" ht="26.65" customHeight="1" x14ac:dyDescent="0.2">
      <c r="B33" s="131" t="str">
        <f>IF(G21&gt;75%,"Achtung! Der AMIF-Anteil darf maximal 75% bzw. für regionale und lokale Behörden sowie zivilgesellschaftliche Organisationen max. 90% der Gesamteinnahmen betragen.","")</f>
        <v/>
      </c>
      <c r="C33" s="131"/>
      <c r="D33" s="131"/>
      <c r="E33" s="131"/>
      <c r="F33" s="131"/>
      <c r="G33" s="131"/>
      <c r="H33" s="131"/>
    </row>
    <row r="34" spans="2:9" ht="12.75" x14ac:dyDescent="0.2"/>
    <row r="35" spans="2:9" ht="18.75" customHeight="1" x14ac:dyDescent="0.2">
      <c r="B35" s="2"/>
      <c r="C35" s="3"/>
      <c r="D35" s="3"/>
      <c r="E35" s="3"/>
      <c r="F35" s="3"/>
      <c r="G35" s="3"/>
      <c r="H35" s="4"/>
    </row>
    <row r="36" spans="2:9" ht="241.15" customHeight="1" x14ac:dyDescent="0.2">
      <c r="B36" s="5"/>
      <c r="C36" s="112" t="s">
        <v>71</v>
      </c>
      <c r="D36" s="112"/>
      <c r="E36" s="112"/>
      <c r="F36" s="112"/>
      <c r="G36" s="112"/>
      <c r="H36" s="7"/>
    </row>
    <row r="37" spans="2:9" ht="18.75" customHeight="1" x14ac:dyDescent="0.2">
      <c r="B37" s="11"/>
      <c r="C37" s="10"/>
      <c r="D37" s="10"/>
      <c r="E37" s="10"/>
      <c r="F37" s="10"/>
      <c r="G37" s="10"/>
      <c r="H37" s="13"/>
    </row>
    <row r="38" spans="2:9" ht="18" customHeight="1" x14ac:dyDescent="0.2">
      <c r="B38" s="60"/>
      <c r="C38" s="60"/>
      <c r="D38" s="60"/>
      <c r="E38" s="60"/>
      <c r="F38" s="60"/>
      <c r="G38" s="60"/>
      <c r="H38" s="60"/>
    </row>
    <row r="39" spans="2:9" ht="18" customHeight="1" x14ac:dyDescent="0.2">
      <c r="B39" s="14"/>
      <c r="C39" s="62" t="s">
        <v>39</v>
      </c>
      <c r="D39" s="14"/>
      <c r="E39" s="14"/>
      <c r="F39" s="14"/>
      <c r="G39" s="14"/>
      <c r="H39" s="14"/>
      <c r="I39" s="14"/>
    </row>
    <row r="40" spans="2:9" ht="18" customHeight="1" x14ac:dyDescent="0.2">
      <c r="B40" s="14"/>
      <c r="C40" s="62" t="s">
        <v>40</v>
      </c>
      <c r="D40" s="14"/>
      <c r="E40" s="14"/>
      <c r="F40" s="14"/>
      <c r="G40" s="14"/>
      <c r="H40" s="14"/>
      <c r="I40" s="14"/>
    </row>
    <row r="41" spans="2:9" ht="18" customHeight="1" x14ac:dyDescent="0.2">
      <c r="B41" s="14"/>
      <c r="C41" s="62" t="s">
        <v>41</v>
      </c>
      <c r="D41" s="14"/>
      <c r="E41" s="14"/>
      <c r="F41" s="14"/>
      <c r="G41" s="14"/>
      <c r="H41" s="14"/>
      <c r="I41" s="14"/>
    </row>
    <row r="42" spans="2:9" ht="18" customHeight="1" x14ac:dyDescent="0.2">
      <c r="B42" s="14"/>
      <c r="C42" s="62" t="s">
        <v>42</v>
      </c>
      <c r="D42" s="14"/>
      <c r="E42" s="14"/>
      <c r="F42" s="14"/>
      <c r="G42" s="14"/>
      <c r="H42" s="14"/>
      <c r="I42" s="14"/>
    </row>
    <row r="43" spans="2:9" ht="18" customHeight="1" x14ac:dyDescent="0.2">
      <c r="B43" s="14"/>
      <c r="C43" s="62" t="s">
        <v>43</v>
      </c>
      <c r="D43" s="14"/>
      <c r="E43" s="14"/>
      <c r="F43" s="14"/>
      <c r="G43" s="14"/>
      <c r="H43" s="14"/>
      <c r="I43" s="14"/>
    </row>
    <row r="44" spans="2:9" ht="18" customHeight="1" x14ac:dyDescent="0.2">
      <c r="B44" s="14"/>
      <c r="C44" s="62" t="s">
        <v>44</v>
      </c>
      <c r="D44" s="14"/>
      <c r="E44" s="14"/>
      <c r="F44" s="14"/>
      <c r="G44" s="14"/>
      <c r="H44" s="14"/>
      <c r="I44" s="14"/>
    </row>
    <row r="45" spans="2:9" ht="18" customHeight="1" x14ac:dyDescent="0.2">
      <c r="B45" s="14"/>
      <c r="C45" s="63" t="s">
        <v>45</v>
      </c>
      <c r="D45" s="14"/>
      <c r="E45" s="14"/>
      <c r="F45" s="14"/>
      <c r="G45" s="14"/>
      <c r="H45" s="14"/>
      <c r="I45" s="14"/>
    </row>
    <row r="46" spans="2:9" ht="18" customHeight="1" x14ac:dyDescent="0.2">
      <c r="B46" s="14"/>
      <c r="C46" s="63" t="s">
        <v>46</v>
      </c>
      <c r="D46" s="14"/>
      <c r="E46" s="14"/>
      <c r="F46" s="14"/>
      <c r="G46" s="14"/>
      <c r="H46" s="14"/>
      <c r="I46" s="14"/>
    </row>
    <row r="47" spans="2:9" ht="18" customHeight="1" x14ac:dyDescent="0.2">
      <c r="B47" s="14"/>
      <c r="C47" s="63" t="s">
        <v>47</v>
      </c>
      <c r="D47" s="14"/>
      <c r="E47" s="14"/>
      <c r="F47" s="14"/>
      <c r="G47" s="14"/>
      <c r="H47" s="14"/>
      <c r="I47" s="14"/>
    </row>
    <row r="48" spans="2:9" ht="18" customHeight="1" x14ac:dyDescent="0.2">
      <c r="B48" s="14"/>
      <c r="C48" s="63" t="s">
        <v>48</v>
      </c>
      <c r="D48" s="14"/>
      <c r="E48" s="14"/>
      <c r="F48" s="14"/>
      <c r="G48" s="14"/>
      <c r="H48" s="14"/>
      <c r="I48" s="14"/>
    </row>
    <row r="49" spans="2:9" ht="18" customHeight="1" x14ac:dyDescent="0.2">
      <c r="B49" s="14"/>
      <c r="C49" s="63" t="s">
        <v>49</v>
      </c>
      <c r="D49" s="14"/>
      <c r="E49" s="14"/>
      <c r="F49" s="14"/>
      <c r="G49" s="14"/>
      <c r="H49" s="14"/>
      <c r="I49" s="14"/>
    </row>
    <row r="50" spans="2:9" ht="18" customHeight="1" x14ac:dyDescent="0.2">
      <c r="B50" s="14"/>
      <c r="C50" s="63" t="s">
        <v>50</v>
      </c>
      <c r="D50" s="14"/>
      <c r="E50" s="14"/>
      <c r="F50" s="14"/>
      <c r="G50" s="14"/>
      <c r="H50" s="14"/>
      <c r="I50" s="14"/>
    </row>
    <row r="51" spans="2:9" ht="18" customHeight="1" x14ac:dyDescent="0.2">
      <c r="B51" s="14"/>
      <c r="C51" s="63" t="s">
        <v>51</v>
      </c>
      <c r="D51" s="14"/>
      <c r="E51" s="14"/>
      <c r="F51" s="14"/>
      <c r="G51" s="14"/>
      <c r="H51" s="14"/>
      <c r="I51" s="14"/>
    </row>
    <row r="52" spans="2:9" ht="18" customHeight="1" x14ac:dyDescent="0.2">
      <c r="B52" s="14"/>
      <c r="C52" s="14" t="s">
        <v>52</v>
      </c>
      <c r="D52" s="14"/>
      <c r="E52" s="14"/>
      <c r="F52" s="14"/>
      <c r="G52" s="14"/>
      <c r="H52" s="14"/>
      <c r="I52" s="14"/>
    </row>
    <row r="53" spans="2:9" ht="18" customHeight="1" x14ac:dyDescent="0.2">
      <c r="B53" s="14"/>
      <c r="C53" s="14" t="s">
        <v>53</v>
      </c>
      <c r="D53" s="14"/>
      <c r="E53" s="14"/>
      <c r="F53" s="14"/>
      <c r="G53" s="14"/>
      <c r="H53" s="14"/>
      <c r="I53" s="14"/>
    </row>
    <row r="54" spans="2:9" ht="18" customHeight="1" x14ac:dyDescent="0.2">
      <c r="B54" s="14"/>
      <c r="C54" s="14"/>
      <c r="D54" s="14"/>
      <c r="E54" s="14"/>
      <c r="F54" s="14"/>
      <c r="G54" s="14"/>
      <c r="H54" s="14"/>
      <c r="I54" s="14"/>
    </row>
    <row r="56" spans="2:9" ht="18" customHeight="1" x14ac:dyDescent="0.2">
      <c r="C56" s="49"/>
    </row>
    <row r="57" spans="2:9" ht="18" customHeight="1" x14ac:dyDescent="0.2">
      <c r="C57" s="49"/>
    </row>
    <row r="58" spans="2:9" ht="18" customHeight="1" x14ac:dyDescent="0.2">
      <c r="C58" s="49"/>
    </row>
    <row r="59" spans="2:9" ht="18" customHeight="1" x14ac:dyDescent="0.2">
      <c r="C59" s="49"/>
    </row>
    <row r="60" spans="2:9" ht="18" customHeight="1" x14ac:dyDescent="0.2">
      <c r="C60" s="49"/>
    </row>
    <row r="61" spans="2:9" ht="18" customHeight="1" x14ac:dyDescent="0.2">
      <c r="C61" s="49"/>
    </row>
    <row r="62" spans="2:9" ht="18" customHeight="1" x14ac:dyDescent="0.2">
      <c r="C62" s="49"/>
    </row>
    <row r="63" spans="2:9" ht="18" customHeight="1" x14ac:dyDescent="0.2">
      <c r="C63" s="49"/>
    </row>
    <row r="64" spans="2:9" ht="18" customHeight="1" x14ac:dyDescent="0.2">
      <c r="C64" s="49"/>
    </row>
    <row r="65" spans="2:4" ht="18" customHeight="1" x14ac:dyDescent="0.2">
      <c r="C65" s="49"/>
    </row>
    <row r="66" spans="2:4" ht="18" customHeight="1" x14ac:dyDescent="0.2">
      <c r="C66" s="49"/>
    </row>
    <row r="67" spans="2:4" ht="18" customHeight="1" x14ac:dyDescent="0.2">
      <c r="C67" s="49"/>
    </row>
    <row r="68" spans="2:4" ht="18" customHeight="1" x14ac:dyDescent="0.2">
      <c r="C68" s="49"/>
    </row>
    <row r="80" spans="2:4" ht="18" customHeight="1" x14ac:dyDescent="0.2">
      <c r="B80" s="14"/>
      <c r="C80" s="14"/>
      <c r="D80" s="14"/>
    </row>
    <row r="81" spans="2:4" ht="18" customHeight="1" x14ac:dyDescent="0.2">
      <c r="B81" s="14"/>
      <c r="C81" s="14"/>
      <c r="D81" s="14"/>
    </row>
  </sheetData>
  <sheetProtection algorithmName="SHA-512" hashValue="rWRp1Lh8Ecsla9Peu8Be8Ybr4Xjq6ekKxTzUXcMn1etOr7ddFQvtKAg+md6Do/QFxkjd7udN5G3w4XfKoIVJvg==" saltValue="ZU2T1RMf2pU/6QwGCI9SRg==" spinCount="100000" sheet="1" selectLockedCells="1"/>
  <mergeCells count="23">
    <mergeCell ref="C4:G4"/>
    <mergeCell ref="D14:G14"/>
    <mergeCell ref="C16:E16"/>
    <mergeCell ref="C17:E17"/>
    <mergeCell ref="D8:G8"/>
    <mergeCell ref="C6:G6"/>
    <mergeCell ref="D10:G10"/>
    <mergeCell ref="C36:G36"/>
    <mergeCell ref="C22:E22"/>
    <mergeCell ref="D13:G13"/>
    <mergeCell ref="D9:G9"/>
    <mergeCell ref="D7:G7"/>
    <mergeCell ref="D11:G11"/>
    <mergeCell ref="D12:G12"/>
    <mergeCell ref="C21:E21"/>
    <mergeCell ref="C18:E18"/>
    <mergeCell ref="C23:E23"/>
    <mergeCell ref="B33:H33"/>
    <mergeCell ref="B31:H31"/>
    <mergeCell ref="B29:H29"/>
    <mergeCell ref="C26:E26"/>
    <mergeCell ref="C24:E24"/>
    <mergeCell ref="C25:E25"/>
  </mergeCells>
  <conditionalFormatting sqref="B31:H31">
    <cfRule type="expression" dxfId="9" priority="3" stopIfTrue="1">
      <formula>$B$31="Achtung! Die Höhe der Gesamtausgaben muss mit der Höhe der Gesamteinnahmen exakt übereinstimmen!"</formula>
    </cfRule>
  </conditionalFormatting>
  <conditionalFormatting sqref="B33:H33">
    <cfRule type="expression" dxfId="8" priority="2" stopIfTrue="1">
      <formula>$B$33="Achtung! Der AMIF-Anteil darf maximal 75% bzw. für regionale und lokale Behörden sowie zivilgesellschaftliche Organisationen max. 90% der Gesamteinnahmen betragen."</formula>
    </cfRule>
  </conditionalFormatting>
  <dataValidations count="2">
    <dataValidation type="list" allowBlank="1" showInputMessage="1" showErrorMessage="1" promptTitle="Dropdown-Menü" prompt="Bitte aus dem Dropdown-Menü auswählen!" sqref="D11:G11" xr:uid="{00000000-0002-0000-0000-000000000000}">
      <formula1>$C$39:$C$51</formula1>
    </dataValidation>
    <dataValidation type="list" allowBlank="1" showInputMessage="1" showErrorMessage="1" sqref="D10:G10" xr:uid="{60F0B7E0-215A-4A99-A4D3-216B8E355C43}">
      <formula1>$C$52:$C$53</formula1>
    </dataValidation>
  </dataValidations>
  <pageMargins left="0.7" right="0.7" top="0.78740157499999996" bottom="0.78740157499999996" header="0.3" footer="0.3"/>
  <pageSetup paperSize="9" scale="8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9ECFF"/>
    <pageSetUpPr fitToPage="1"/>
  </sheetPr>
  <dimension ref="B2:F58"/>
  <sheetViews>
    <sheetView showGridLines="0" tabSelected="1" zoomScaleNormal="100" workbookViewId="0">
      <selection activeCell="E6" sqref="E6"/>
    </sheetView>
  </sheetViews>
  <sheetFormatPr baseColWidth="10" defaultColWidth="11.42578125" defaultRowHeight="12.75" x14ac:dyDescent="0.2"/>
  <cols>
    <col min="1" max="2" width="3.5703125" style="1" customWidth="1"/>
    <col min="3" max="3" width="30.42578125" style="1" customWidth="1"/>
    <col min="4" max="4" width="49.5703125" style="1" bestFit="1" customWidth="1"/>
    <col min="5" max="5" width="26.42578125" style="1" bestFit="1" customWidth="1"/>
    <col min="6" max="6" width="3.5703125" style="1" customWidth="1"/>
    <col min="7" max="16384" width="11.42578125" style="1"/>
  </cols>
  <sheetData>
    <row r="2" spans="2:6" ht="18.75" customHeight="1" x14ac:dyDescent="0.2">
      <c r="B2" s="2"/>
      <c r="C2" s="3"/>
      <c r="D2" s="3"/>
      <c r="E2" s="3"/>
      <c r="F2" s="4"/>
    </row>
    <row r="3" spans="2:6" ht="21" x14ac:dyDescent="0.2">
      <c r="B3" s="5"/>
      <c r="C3" s="15" t="s">
        <v>7</v>
      </c>
      <c r="D3" s="15"/>
      <c r="E3" s="58"/>
      <c r="F3" s="7"/>
    </row>
    <row r="4" spans="2:6" x14ac:dyDescent="0.2">
      <c r="B4" s="5"/>
      <c r="C4" s="58"/>
      <c r="D4" s="58"/>
      <c r="E4" s="58"/>
      <c r="F4" s="7"/>
    </row>
    <row r="5" spans="2:6" s="19" customFormat="1" ht="15" x14ac:dyDescent="0.2">
      <c r="B5" s="16"/>
      <c r="C5" s="137" t="s">
        <v>8</v>
      </c>
      <c r="D5" s="138"/>
      <c r="E5" s="17" t="s">
        <v>10</v>
      </c>
      <c r="F5" s="18"/>
    </row>
    <row r="6" spans="2:6" x14ac:dyDescent="0.2">
      <c r="B6" s="5"/>
      <c r="C6" s="139" t="s">
        <v>1</v>
      </c>
      <c r="D6" s="140"/>
      <c r="E6" s="20"/>
      <c r="F6" s="7"/>
    </row>
    <row r="7" spans="2:6" x14ac:dyDescent="0.2">
      <c r="B7" s="5"/>
      <c r="C7" s="21"/>
      <c r="D7" s="21"/>
      <c r="E7" s="22"/>
      <c r="F7" s="7"/>
    </row>
    <row r="8" spans="2:6" ht="15.75" x14ac:dyDescent="0.2">
      <c r="B8" s="5"/>
      <c r="C8" s="23"/>
      <c r="D8" s="36" t="s">
        <v>9</v>
      </c>
      <c r="E8" s="37">
        <f>ROUND(E6,2)</f>
        <v>0</v>
      </c>
      <c r="F8" s="7"/>
    </row>
    <row r="9" spans="2:6" x14ac:dyDescent="0.2">
      <c r="B9" s="5"/>
      <c r="C9" s="21"/>
      <c r="D9" s="21"/>
      <c r="E9" s="22"/>
      <c r="F9" s="7"/>
    </row>
    <row r="10" spans="2:6" s="19" customFormat="1" ht="15" x14ac:dyDescent="0.2">
      <c r="B10" s="16"/>
      <c r="C10" s="137" t="s">
        <v>93</v>
      </c>
      <c r="D10" s="138"/>
      <c r="E10" s="17" t="s">
        <v>10</v>
      </c>
      <c r="F10" s="18"/>
    </row>
    <row r="11" spans="2:6" x14ac:dyDescent="0.2">
      <c r="B11" s="5"/>
      <c r="C11" s="139" t="s">
        <v>94</v>
      </c>
      <c r="D11" s="140"/>
      <c r="E11" s="20"/>
      <c r="F11" s="7"/>
    </row>
    <row r="12" spans="2:6" x14ac:dyDescent="0.2">
      <c r="B12" s="5"/>
      <c r="C12" s="21"/>
      <c r="D12" s="21"/>
      <c r="E12" s="22"/>
      <c r="F12" s="7"/>
    </row>
    <row r="13" spans="2:6" ht="15.75" x14ac:dyDescent="0.2">
      <c r="B13" s="5"/>
      <c r="C13" s="23"/>
      <c r="D13" s="36" t="s">
        <v>95</v>
      </c>
      <c r="E13" s="37">
        <f>ROUND(E11,2)</f>
        <v>0</v>
      </c>
      <c r="F13" s="7"/>
    </row>
    <row r="14" spans="2:6" x14ac:dyDescent="0.2">
      <c r="B14" s="5"/>
      <c r="C14" s="21"/>
      <c r="D14" s="21"/>
      <c r="E14" s="22"/>
      <c r="F14" s="7"/>
    </row>
    <row r="15" spans="2:6" s="19" customFormat="1" ht="15" x14ac:dyDescent="0.2">
      <c r="B15" s="16"/>
      <c r="C15" s="137" t="s">
        <v>34</v>
      </c>
      <c r="D15" s="138"/>
      <c r="E15" s="8" t="s">
        <v>2</v>
      </c>
      <c r="F15" s="18"/>
    </row>
    <row r="16" spans="2:6" x14ac:dyDescent="0.2">
      <c r="B16" s="5"/>
      <c r="C16" s="133"/>
      <c r="D16" s="134"/>
      <c r="E16" s="20"/>
      <c r="F16" s="7"/>
    </row>
    <row r="17" spans="2:6" x14ac:dyDescent="0.2">
      <c r="B17" s="5"/>
      <c r="C17" s="133"/>
      <c r="D17" s="134"/>
      <c r="E17" s="20"/>
      <c r="F17" s="7"/>
    </row>
    <row r="18" spans="2:6" x14ac:dyDescent="0.2">
      <c r="B18" s="5"/>
      <c r="C18" s="133"/>
      <c r="D18" s="134"/>
      <c r="E18" s="20"/>
      <c r="F18" s="7"/>
    </row>
    <row r="19" spans="2:6" x14ac:dyDescent="0.2">
      <c r="B19" s="5"/>
      <c r="C19" s="133"/>
      <c r="D19" s="134"/>
      <c r="E19" s="20"/>
      <c r="F19" s="7"/>
    </row>
    <row r="20" spans="2:6" x14ac:dyDescent="0.2">
      <c r="B20" s="5"/>
      <c r="C20" s="133"/>
      <c r="D20" s="134"/>
      <c r="E20" s="20"/>
      <c r="F20" s="7"/>
    </row>
    <row r="21" spans="2:6" x14ac:dyDescent="0.2">
      <c r="B21" s="5"/>
      <c r="C21" s="21"/>
      <c r="D21" s="21"/>
      <c r="E21" s="22"/>
      <c r="F21" s="7"/>
    </row>
    <row r="22" spans="2:6" ht="15.75" x14ac:dyDescent="0.2">
      <c r="B22" s="5"/>
      <c r="C22" s="23"/>
      <c r="D22" s="36" t="s">
        <v>11</v>
      </c>
      <c r="E22" s="37">
        <f>ROUND(SUM(E16:E20),2)</f>
        <v>0</v>
      </c>
      <c r="F22" s="7"/>
    </row>
    <row r="23" spans="2:6" x14ac:dyDescent="0.2">
      <c r="B23" s="5"/>
      <c r="C23" s="21"/>
      <c r="D23" s="21"/>
      <c r="E23" s="22"/>
      <c r="F23" s="7"/>
    </row>
    <row r="24" spans="2:6" s="19" customFormat="1" ht="15" x14ac:dyDescent="0.2">
      <c r="B24" s="16"/>
      <c r="C24" s="137" t="s">
        <v>24</v>
      </c>
      <c r="D24" s="138"/>
      <c r="E24" s="8" t="s">
        <v>10</v>
      </c>
      <c r="F24" s="18"/>
    </row>
    <row r="25" spans="2:6" x14ac:dyDescent="0.2">
      <c r="B25" s="5"/>
      <c r="C25" s="133"/>
      <c r="D25" s="134"/>
      <c r="E25" s="20"/>
      <c r="F25" s="7"/>
    </row>
    <row r="26" spans="2:6" x14ac:dyDescent="0.2">
      <c r="B26" s="5"/>
      <c r="C26" s="133"/>
      <c r="D26" s="134"/>
      <c r="E26" s="20"/>
      <c r="F26" s="7"/>
    </row>
    <row r="27" spans="2:6" x14ac:dyDescent="0.2">
      <c r="B27" s="5"/>
      <c r="C27" s="133"/>
      <c r="D27" s="134"/>
      <c r="E27" s="20"/>
      <c r="F27" s="7"/>
    </row>
    <row r="28" spans="2:6" x14ac:dyDescent="0.2">
      <c r="B28" s="5"/>
      <c r="C28" s="133"/>
      <c r="D28" s="134"/>
      <c r="E28" s="20"/>
      <c r="F28" s="7"/>
    </row>
    <row r="29" spans="2:6" x14ac:dyDescent="0.2">
      <c r="B29" s="5"/>
      <c r="C29" s="133"/>
      <c r="D29" s="134"/>
      <c r="E29" s="20"/>
      <c r="F29" s="7"/>
    </row>
    <row r="30" spans="2:6" x14ac:dyDescent="0.2">
      <c r="B30" s="5"/>
      <c r="C30" s="133"/>
      <c r="D30" s="134"/>
      <c r="E30" s="20"/>
      <c r="F30" s="7"/>
    </row>
    <row r="31" spans="2:6" x14ac:dyDescent="0.2">
      <c r="B31" s="5"/>
      <c r="C31" s="133"/>
      <c r="D31" s="134"/>
      <c r="E31" s="20"/>
      <c r="F31" s="7"/>
    </row>
    <row r="32" spans="2:6" x14ac:dyDescent="0.2">
      <c r="B32" s="5"/>
      <c r="C32" s="133"/>
      <c r="D32" s="134"/>
      <c r="E32" s="20"/>
      <c r="F32" s="7"/>
    </row>
    <row r="33" spans="2:6" x14ac:dyDescent="0.2">
      <c r="B33" s="5"/>
      <c r="C33" s="133"/>
      <c r="D33" s="134"/>
      <c r="E33" s="20"/>
      <c r="F33" s="7"/>
    </row>
    <row r="34" spans="2:6" x14ac:dyDescent="0.2">
      <c r="B34" s="5"/>
      <c r="C34" s="133"/>
      <c r="D34" s="134"/>
      <c r="E34" s="20"/>
      <c r="F34" s="7"/>
    </row>
    <row r="35" spans="2:6" x14ac:dyDescent="0.2">
      <c r="B35" s="5"/>
      <c r="C35" s="21"/>
      <c r="D35" s="21"/>
      <c r="E35" s="22"/>
      <c r="F35" s="7"/>
    </row>
    <row r="36" spans="2:6" ht="15.75" x14ac:dyDescent="0.2">
      <c r="B36" s="5"/>
      <c r="C36" s="23"/>
      <c r="D36" s="36" t="s">
        <v>13</v>
      </c>
      <c r="E36" s="37">
        <f>ROUND(SUM(E25:E34),2)</f>
        <v>0</v>
      </c>
      <c r="F36" s="7"/>
    </row>
    <row r="37" spans="2:6" ht="13.5" thickBot="1" x14ac:dyDescent="0.25">
      <c r="B37" s="5"/>
      <c r="C37" s="21"/>
      <c r="D37" s="21"/>
      <c r="E37" s="22"/>
      <c r="F37" s="7"/>
    </row>
    <row r="38" spans="2:6" s="19" customFormat="1" ht="15" x14ac:dyDescent="0.2">
      <c r="B38" s="16"/>
      <c r="C38" s="135" t="s">
        <v>25</v>
      </c>
      <c r="D38" s="136"/>
      <c r="E38" s="24" t="s">
        <v>16</v>
      </c>
      <c r="F38" s="18"/>
    </row>
    <row r="39" spans="2:6" x14ac:dyDescent="0.2">
      <c r="B39" s="5"/>
      <c r="C39" s="133"/>
      <c r="D39" s="134"/>
      <c r="E39" s="20"/>
      <c r="F39" s="7"/>
    </row>
    <row r="40" spans="2:6" x14ac:dyDescent="0.2">
      <c r="B40" s="5"/>
      <c r="C40" s="133"/>
      <c r="D40" s="134"/>
      <c r="E40" s="20"/>
      <c r="F40" s="7"/>
    </row>
    <row r="41" spans="2:6" x14ac:dyDescent="0.2">
      <c r="B41" s="5"/>
      <c r="C41" s="133"/>
      <c r="D41" s="134"/>
      <c r="E41" s="20"/>
      <c r="F41" s="7"/>
    </row>
    <row r="42" spans="2:6" x14ac:dyDescent="0.2">
      <c r="B42" s="5"/>
      <c r="C42" s="133"/>
      <c r="D42" s="134"/>
      <c r="E42" s="20"/>
      <c r="F42" s="7"/>
    </row>
    <row r="43" spans="2:6" x14ac:dyDescent="0.2">
      <c r="B43" s="5"/>
      <c r="C43" s="133"/>
      <c r="D43" s="134"/>
      <c r="E43" s="20"/>
      <c r="F43" s="7"/>
    </row>
    <row r="44" spans="2:6" x14ac:dyDescent="0.2">
      <c r="B44" s="5"/>
      <c r="C44" s="133"/>
      <c r="D44" s="134"/>
      <c r="E44" s="20"/>
      <c r="F44" s="7"/>
    </row>
    <row r="45" spans="2:6" x14ac:dyDescent="0.2">
      <c r="B45" s="5"/>
      <c r="C45" s="133"/>
      <c r="D45" s="134"/>
      <c r="E45" s="20"/>
      <c r="F45" s="7"/>
    </row>
    <row r="46" spans="2:6" x14ac:dyDescent="0.2">
      <c r="B46" s="5"/>
      <c r="C46" s="133"/>
      <c r="D46" s="134"/>
      <c r="E46" s="20"/>
      <c r="F46" s="7"/>
    </row>
    <row r="47" spans="2:6" x14ac:dyDescent="0.2">
      <c r="B47" s="5"/>
      <c r="C47" s="133"/>
      <c r="D47" s="134"/>
      <c r="E47" s="20"/>
      <c r="F47" s="7"/>
    </row>
    <row r="48" spans="2:6" x14ac:dyDescent="0.2">
      <c r="B48" s="5"/>
      <c r="C48" s="133"/>
      <c r="D48" s="134"/>
      <c r="E48" s="20"/>
      <c r="F48" s="7"/>
    </row>
    <row r="49" spans="2:6" x14ac:dyDescent="0.2">
      <c r="B49" s="5"/>
      <c r="C49" s="25"/>
      <c r="D49" s="25"/>
      <c r="E49" s="26"/>
      <c r="F49" s="7"/>
    </row>
    <row r="50" spans="2:6" ht="15.75" x14ac:dyDescent="0.2">
      <c r="B50" s="5"/>
      <c r="C50" s="7"/>
      <c r="D50" s="36" t="s">
        <v>26</v>
      </c>
      <c r="E50" s="37">
        <f>ROUND(SUM(E39:E48),2)</f>
        <v>0</v>
      </c>
      <c r="F50" s="7"/>
    </row>
    <row r="51" spans="2:6" x14ac:dyDescent="0.2">
      <c r="B51" s="5"/>
      <c r="C51" s="21"/>
      <c r="D51" s="27"/>
      <c r="E51" s="26"/>
      <c r="F51" s="7"/>
    </row>
    <row r="52" spans="2:6" ht="18.75" x14ac:dyDescent="0.2">
      <c r="B52" s="5"/>
      <c r="C52" s="23"/>
      <c r="D52" s="38" t="s">
        <v>6</v>
      </c>
      <c r="E52" s="39">
        <f>ROUND(SUM(E50,E36,E22,E13,E8),2)</f>
        <v>0</v>
      </c>
      <c r="F52" s="7"/>
    </row>
    <row r="53" spans="2:6" ht="18.75" customHeight="1" x14ac:dyDescent="0.2">
      <c r="B53" s="11"/>
      <c r="C53" s="10"/>
      <c r="D53" s="10"/>
      <c r="E53" s="10"/>
      <c r="F53" s="13"/>
    </row>
    <row r="56" spans="2:6" x14ac:dyDescent="0.2">
      <c r="C56" s="28" t="s">
        <v>23</v>
      </c>
    </row>
    <row r="57" spans="2:6" x14ac:dyDescent="0.2">
      <c r="C57" s="14" t="s">
        <v>14</v>
      </c>
    </row>
    <row r="58" spans="2:6" x14ac:dyDescent="0.2">
      <c r="C58" s="14" t="s">
        <v>15</v>
      </c>
    </row>
  </sheetData>
  <sheetProtection algorithmName="SHA-512" hashValue="8q8an+Bdw2FuV1VcYh/oMf+nxkL3L1GNNUshCJ/g63URll345wD1gsPZ04NLvKsg+8JeJ/NWfN1vLUYtJfo1Cw==" saltValue="xgn/PuuPRZe6mjMUPd22hg==" spinCount="100000" sheet="1" selectLockedCells="1"/>
  <mergeCells count="32">
    <mergeCell ref="C11:D11"/>
    <mergeCell ref="C10:D10"/>
    <mergeCell ref="C5:D5"/>
    <mergeCell ref="C6:D6"/>
    <mergeCell ref="C16:D16"/>
    <mergeCell ref="C15:D15"/>
    <mergeCell ref="C32:D32"/>
    <mergeCell ref="C17:D17"/>
    <mergeCell ref="C18:D18"/>
    <mergeCell ref="C19:D19"/>
    <mergeCell ref="C20:D20"/>
    <mergeCell ref="C25:D25"/>
    <mergeCell ref="C26:D26"/>
    <mergeCell ref="C24:D24"/>
    <mergeCell ref="C27:D27"/>
    <mergeCell ref="C28:D28"/>
    <mergeCell ref="C29:D29"/>
    <mergeCell ref="C30:D30"/>
    <mergeCell ref="C31:D31"/>
    <mergeCell ref="C48:D48"/>
    <mergeCell ref="C33:D33"/>
    <mergeCell ref="C34:D34"/>
    <mergeCell ref="C39:D39"/>
    <mergeCell ref="C40:D40"/>
    <mergeCell ref="C41:D41"/>
    <mergeCell ref="C42:D42"/>
    <mergeCell ref="C38:D38"/>
    <mergeCell ref="C43:D43"/>
    <mergeCell ref="C44:D44"/>
    <mergeCell ref="C45:D45"/>
    <mergeCell ref="C46:D46"/>
    <mergeCell ref="C47:D47"/>
  </mergeCells>
  <pageMargins left="0.7" right="0.7" top="0.78740157499999996" bottom="0.78740157499999996" header="0.3" footer="0.3"/>
  <pageSetup paperSize="9" scale="83" fitToHeight="0"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972C8-CB38-4371-BD50-72C72287476A}">
  <sheetPr>
    <tabColor rgb="FFD9ECFF"/>
    <pageSetUpPr fitToPage="1"/>
  </sheetPr>
  <dimension ref="B2:H17"/>
  <sheetViews>
    <sheetView showGridLines="0" zoomScaleNormal="100" workbookViewId="0">
      <selection activeCell="E7" sqref="E7"/>
    </sheetView>
  </sheetViews>
  <sheetFormatPr baseColWidth="10" defaultColWidth="11.42578125" defaultRowHeight="12.75" x14ac:dyDescent="0.2"/>
  <cols>
    <col min="1" max="2" width="3.5703125" style="1" customWidth="1"/>
    <col min="3" max="3" width="23.28515625" style="1" customWidth="1"/>
    <col min="4" max="4" width="19.7109375" style="1" customWidth="1"/>
    <col min="5" max="5" width="11" style="1" customWidth="1"/>
    <col min="6" max="6" width="19.85546875" style="1" customWidth="1"/>
    <col min="7" max="7" width="21.5703125" style="1" customWidth="1"/>
    <col min="8" max="8" width="3.5703125" style="1" customWidth="1"/>
    <col min="9" max="16384" width="11.42578125" style="1"/>
  </cols>
  <sheetData>
    <row r="2" spans="2:8" ht="18.75" customHeight="1" x14ac:dyDescent="0.2">
      <c r="B2" s="2"/>
      <c r="C2" s="3"/>
      <c r="D2" s="3"/>
      <c r="E2" s="3"/>
      <c r="F2" s="3"/>
      <c r="G2" s="3"/>
      <c r="H2" s="4"/>
    </row>
    <row r="3" spans="2:8" ht="21" x14ac:dyDescent="0.2">
      <c r="B3" s="5"/>
      <c r="C3" s="40" t="s">
        <v>73</v>
      </c>
      <c r="D3" s="59"/>
      <c r="E3" s="59"/>
      <c r="F3" s="59"/>
      <c r="G3" s="59"/>
      <c r="H3" s="7"/>
    </row>
    <row r="4" spans="2:8" x14ac:dyDescent="0.2">
      <c r="B4" s="5"/>
      <c r="C4" s="59"/>
      <c r="D4" s="59"/>
      <c r="E4" s="59"/>
      <c r="F4" s="59"/>
      <c r="G4" s="59"/>
      <c r="H4" s="7"/>
    </row>
    <row r="5" spans="2:8" ht="15.6" customHeight="1" x14ac:dyDescent="0.2">
      <c r="B5" s="5"/>
      <c r="C5" s="64" t="s">
        <v>65</v>
      </c>
      <c r="D5" s="41"/>
      <c r="E5" s="41"/>
      <c r="F5" s="41"/>
      <c r="G5" s="42"/>
      <c r="H5" s="7"/>
    </row>
    <row r="6" spans="2:8" ht="25.5" x14ac:dyDescent="0.2">
      <c r="B6" s="5"/>
      <c r="C6" s="29" t="s">
        <v>68</v>
      </c>
      <c r="D6" s="43" t="s">
        <v>70</v>
      </c>
      <c r="E6" s="43" t="s">
        <v>66</v>
      </c>
      <c r="F6" s="43" t="s">
        <v>59</v>
      </c>
      <c r="G6" s="44" t="s">
        <v>69</v>
      </c>
      <c r="H6" s="7"/>
    </row>
    <row r="7" spans="2:8" x14ac:dyDescent="0.2">
      <c r="B7" s="5"/>
      <c r="C7" s="65" t="s">
        <v>55</v>
      </c>
      <c r="D7" s="45"/>
      <c r="E7" s="45"/>
      <c r="F7" s="50">
        <f>IF(C7="Einzeltherapie",'Ergänzung SCO'!$B$7,IF(C7="Gruppentherapie",'Ergänzung SCO'!$B$8,IF(Projektkosten!C7="Mischsatz Einzel- und Gruppentherapie",'Ergänzung SCO'!$B$9,IF(Projektkosten!C7="Aufschlag Dolmetschen",'Ergänzung SCO'!$B$10,""))))</f>
        <v>100.54</v>
      </c>
      <c r="G7" s="51">
        <f t="shared" ref="G7:G10" si="0">IF(C7="","",F7*D7*E7)</f>
        <v>0</v>
      </c>
      <c r="H7" s="7"/>
    </row>
    <row r="8" spans="2:8" x14ac:dyDescent="0.2">
      <c r="B8" s="5"/>
      <c r="C8" s="65" t="s">
        <v>56</v>
      </c>
      <c r="D8" s="45"/>
      <c r="E8" s="45"/>
      <c r="F8" s="50">
        <f>IF(C8="Einzeltherapie",'Ergänzung SCO'!$B$7,IF(C8="Gruppentherapie",'Ergänzung SCO'!$B$8,IF(Projektkosten!C8="Mischsatz Einzel- und Gruppentherapie",'Ergänzung SCO'!$B$9,IF(Projektkosten!C8="Aufschlag Dolmetschen",'Ergänzung SCO'!$B$10,""))))</f>
        <v>135.43</v>
      </c>
      <c r="G8" s="51">
        <f t="shared" si="0"/>
        <v>0</v>
      </c>
      <c r="H8" s="7"/>
    </row>
    <row r="9" spans="2:8" ht="25.5" x14ac:dyDescent="0.2">
      <c r="B9" s="5"/>
      <c r="C9" s="65" t="s">
        <v>57</v>
      </c>
      <c r="D9" s="45"/>
      <c r="E9" s="45"/>
      <c r="F9" s="50">
        <f>IF(C9="Einzeltherapie",'Ergänzung SCO'!$B$7,IF(C9="Gruppentherapie",'Ergänzung SCO'!$B$8,IF(Projektkosten!C9="Mischsatz Einzel- und Gruppentherapie",'Ergänzung SCO'!$B$9,IF(Projektkosten!C9="Aufschlag Dolmetschen",'Ergänzung SCO'!$B$10,""))))</f>
        <v>101.93</v>
      </c>
      <c r="G9" s="51">
        <f t="shared" si="0"/>
        <v>0</v>
      </c>
      <c r="H9" s="7"/>
    </row>
    <row r="10" spans="2:8" x14ac:dyDescent="0.2">
      <c r="B10" s="5"/>
      <c r="C10" s="65" t="s">
        <v>58</v>
      </c>
      <c r="D10" s="45"/>
      <c r="E10" s="45"/>
      <c r="F10" s="50">
        <f>IF(C10="Einzeltherapie",'Ergänzung SCO'!$B$7,IF(C10="Gruppentherapie",'Ergänzung SCO'!$B$8,IF(Projektkosten!C10="Mischsatz Einzel- und Gruppentherapie",'Ergänzung SCO'!$B$9,IF(Projektkosten!C10="Aufschlag Dolmetschen",'Ergänzung SCO'!$B$10,""))))</f>
        <v>36.5</v>
      </c>
      <c r="G10" s="51">
        <f t="shared" si="0"/>
        <v>0</v>
      </c>
      <c r="H10" s="7"/>
    </row>
    <row r="11" spans="2:8" x14ac:dyDescent="0.2">
      <c r="B11" s="5"/>
      <c r="C11" s="25"/>
      <c r="D11" s="46"/>
      <c r="E11" s="46"/>
      <c r="F11" s="25"/>
      <c r="G11" s="26"/>
      <c r="H11" s="7"/>
    </row>
    <row r="12" spans="2:8" ht="37.5" x14ac:dyDescent="0.2">
      <c r="B12" s="5"/>
      <c r="C12" s="21"/>
      <c r="D12" s="47"/>
      <c r="E12" s="47"/>
      <c r="F12" s="38" t="s">
        <v>6</v>
      </c>
      <c r="G12" s="39">
        <f>SUM(G7:G10)</f>
        <v>0</v>
      </c>
      <c r="H12" s="7"/>
    </row>
    <row r="13" spans="2:8" ht="18.75" customHeight="1" x14ac:dyDescent="0.2">
      <c r="B13" s="11"/>
      <c r="C13" s="10"/>
      <c r="D13" s="10"/>
      <c r="E13" s="10"/>
      <c r="F13" s="10"/>
      <c r="G13" s="10"/>
      <c r="H13" s="13"/>
    </row>
    <row r="15" spans="2:8" x14ac:dyDescent="0.2">
      <c r="B15" s="2"/>
      <c r="C15" s="3"/>
      <c r="D15" s="3"/>
      <c r="E15" s="3"/>
      <c r="F15" s="3"/>
      <c r="G15" s="3"/>
      <c r="H15" s="4"/>
    </row>
    <row r="16" spans="2:8" ht="107.45" customHeight="1" x14ac:dyDescent="0.2">
      <c r="B16" s="5"/>
      <c r="C16" s="141" t="s">
        <v>72</v>
      </c>
      <c r="D16" s="141"/>
      <c r="E16" s="141"/>
      <c r="F16" s="141"/>
      <c r="G16" s="141"/>
      <c r="H16" s="7"/>
    </row>
    <row r="17" spans="2:8" x14ac:dyDescent="0.2">
      <c r="B17" s="11"/>
      <c r="C17" s="10"/>
      <c r="D17" s="10"/>
      <c r="E17" s="10"/>
      <c r="F17" s="10"/>
      <c r="G17" s="10"/>
      <c r="H17" s="13"/>
    </row>
  </sheetData>
  <sheetProtection algorithmName="SHA-512" hashValue="0CYAP8M5RrmGTN46NQEcWzwXfi4WGDTd6uAcsYbdsVFEZITz0vTJSZw1FHS8hQQhmci0/cXMQt6e02TSLtZqjg==" saltValue="GhVNH1jav9fVybB8Mjw8cQ==" spinCount="100000" sheet="1" selectLockedCells="1"/>
  <mergeCells count="1">
    <mergeCell ref="C16:G16"/>
  </mergeCells>
  <pageMargins left="0.7" right="0.7" top="0.78740157499999996" bottom="0.78740157499999996" header="0.3" footer="0.3"/>
  <pageSetup paperSize="9" scale="61" fitToHeight="0" orientation="portrait" verticalDpi="0" r:id="rId1"/>
  <colBreaks count="1" manualBreakCount="1">
    <brk id="7"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EC13D0C1-ECE1-4805-A3F7-9CCABF14FE4D}">
          <x14:formula1>
            <xm:f>'Ergänzung SCO'!$A$7:$A$10</xm:f>
          </x14:formula1>
          <xm:sqref>C7:C10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9ECFF"/>
  </sheetPr>
  <dimension ref="A1:D18"/>
  <sheetViews>
    <sheetView workbookViewId="0">
      <selection activeCell="B7" sqref="B7"/>
    </sheetView>
  </sheetViews>
  <sheetFormatPr baseColWidth="10" defaultColWidth="11.42578125" defaultRowHeight="12.75" x14ac:dyDescent="0.2"/>
  <cols>
    <col min="1" max="1" width="39.42578125" style="48" bestFit="1" customWidth="1"/>
    <col min="2" max="2" width="20.42578125" style="48" bestFit="1" customWidth="1"/>
    <col min="3" max="3" width="0" style="48" hidden="1" customWidth="1"/>
    <col min="4" max="16384" width="11.42578125" style="48"/>
  </cols>
  <sheetData>
    <row r="1" spans="1:4" x14ac:dyDescent="0.2">
      <c r="A1" s="48" t="s">
        <v>54</v>
      </c>
      <c r="B1" s="48" t="s">
        <v>30</v>
      </c>
      <c r="C1" s="48" t="s">
        <v>31</v>
      </c>
      <c r="D1" s="48" t="s">
        <v>33</v>
      </c>
    </row>
    <row r="2" spans="1:4" x14ac:dyDescent="0.2">
      <c r="A2" s="48" t="s">
        <v>27</v>
      </c>
      <c r="B2" s="48" t="s">
        <v>27</v>
      </c>
      <c r="C2" s="52">
        <v>43.4</v>
      </c>
      <c r="D2" s="54">
        <v>46.7</v>
      </c>
    </row>
    <row r="3" spans="1:4" x14ac:dyDescent="0.2">
      <c r="A3" s="48" t="s">
        <v>28</v>
      </c>
      <c r="B3" s="48" t="s">
        <v>28</v>
      </c>
      <c r="C3" s="52">
        <v>34.67</v>
      </c>
      <c r="D3" s="53">
        <v>37.31</v>
      </c>
    </row>
    <row r="4" spans="1:4" x14ac:dyDescent="0.2">
      <c r="A4" s="48" t="s">
        <v>32</v>
      </c>
      <c r="B4" s="48" t="s">
        <v>29</v>
      </c>
      <c r="C4" s="52">
        <v>32.93</v>
      </c>
      <c r="D4" s="53">
        <v>35.43</v>
      </c>
    </row>
    <row r="6" spans="1:4" x14ac:dyDescent="0.2">
      <c r="A6" s="48" t="s">
        <v>60</v>
      </c>
    </row>
    <row r="7" spans="1:4" x14ac:dyDescent="0.2">
      <c r="A7" s="48" t="s">
        <v>55</v>
      </c>
      <c r="B7" s="61">
        <v>100.54</v>
      </c>
    </row>
    <row r="8" spans="1:4" x14ac:dyDescent="0.2">
      <c r="A8" s="48" t="s">
        <v>56</v>
      </c>
      <c r="B8" s="61">
        <v>135.43</v>
      </c>
    </row>
    <row r="9" spans="1:4" x14ac:dyDescent="0.2">
      <c r="A9" s="48" t="s">
        <v>57</v>
      </c>
      <c r="B9" s="61">
        <v>101.93</v>
      </c>
    </row>
    <row r="10" spans="1:4" x14ac:dyDescent="0.2">
      <c r="A10" s="48" t="s">
        <v>58</v>
      </c>
      <c r="B10" s="61">
        <v>36.5</v>
      </c>
    </row>
    <row r="11" spans="1:4" x14ac:dyDescent="0.2">
      <c r="B11" s="61"/>
    </row>
    <row r="12" spans="1:4" x14ac:dyDescent="0.2">
      <c r="A12" s="48" t="s">
        <v>61</v>
      </c>
      <c r="B12" s="61"/>
    </row>
    <row r="13" spans="1:4" x14ac:dyDescent="0.2">
      <c r="A13" s="48" t="s">
        <v>62</v>
      </c>
      <c r="B13" s="61">
        <v>45.34</v>
      </c>
    </row>
    <row r="14" spans="1:4" x14ac:dyDescent="0.2">
      <c r="A14" s="48" t="s">
        <v>58</v>
      </c>
      <c r="B14" s="61">
        <v>36.5</v>
      </c>
    </row>
    <row r="15" spans="1:4" x14ac:dyDescent="0.2">
      <c r="B15" s="61"/>
    </row>
    <row r="16" spans="1:4" x14ac:dyDescent="0.2">
      <c r="A16" s="48" t="s">
        <v>63</v>
      </c>
      <c r="B16" s="61"/>
    </row>
    <row r="17" spans="1:2" x14ac:dyDescent="0.2">
      <c r="A17" s="48" t="s">
        <v>64</v>
      </c>
      <c r="B17" s="61">
        <v>67.680000000000007</v>
      </c>
    </row>
    <row r="18" spans="1:2" x14ac:dyDescent="0.2">
      <c r="A18" s="48" t="s">
        <v>58</v>
      </c>
      <c r="B18" s="61">
        <v>36.5</v>
      </c>
    </row>
  </sheetData>
  <phoneticPr fontId="6" type="noConversion"/>
  <pageMargins left="0.7" right="0.7" top="0.78740157499999996" bottom="0.78740157499999996" header="0.3" footer="0.3"/>
  <pageSetup paperSize="9"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vt:i4>
      </vt:variant>
    </vt:vector>
  </HeadingPairs>
  <TitlesOfParts>
    <vt:vector size="9" baseType="lpstr">
      <vt:lpstr>Budgetumschichtung</vt:lpstr>
      <vt:lpstr>Overview</vt:lpstr>
      <vt:lpstr>Projekteinnahmen</vt:lpstr>
      <vt:lpstr>Projektkosten</vt:lpstr>
      <vt:lpstr>Ergänzung SCO</vt:lpstr>
      <vt:lpstr>Budgetumschichtung!Druckbereich</vt:lpstr>
      <vt:lpstr>Overview!Druckbereich</vt:lpstr>
      <vt:lpstr>Projekteinnahmen!Druckbereich</vt:lpstr>
      <vt:lpstr>Projektkosten!Druckbereich</vt:lpstr>
    </vt:vector>
  </TitlesOfParts>
  <Company>Bundeskanzleramt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AMIF 2023/2024 Finanzplan</dc:title>
  <dc:creator/>
  <cp:lastModifiedBy>ÖIF</cp:lastModifiedBy>
  <cp:lastPrinted>2015-02-26T16:02:26Z</cp:lastPrinted>
  <dcterms:created xsi:type="dcterms:W3CDTF">2011-02-06T15:40:59Z</dcterms:created>
  <dcterms:modified xsi:type="dcterms:W3CDTF">2023-10-23T12:35:19Z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SAPConfigSettingsSC@101.9800:FMM_GRANTOR_ADDRESS">
    <vt:lpwstr/>
  </property>
  <property fmtid="{D5CDD505-2E9C-101B-9397-08002B2CF9AE}" pid="3" name="FSC#SAPConfigSettingsSC@101.9800:FMM_BIC_ALTERNATIV">
    <vt:lpwstr/>
  </property>
  <property fmtid="{D5CDD505-2E9C-101B-9397-08002B2CF9AE}" pid="4" name="FSC#SAPConfigSettingsSC@101.9800:FMM_IBAN_ALTERNATIV">
    <vt:lpwstr/>
  </property>
  <property fmtid="{D5CDD505-2E9C-101B-9397-08002B2CF9AE}" pid="5" name="FSC#SAPConfigSettingsSC@101.9800:FMM_CONTACT_PERSON">
    <vt:lpwstr/>
  </property>
  <property fmtid="{D5CDD505-2E9C-101B-9397-08002B2CF9AE}" pid="6" name="FSC#SAPConfigSettingsSC@101.9800:FMM_ANTRAGSBESCHREIBUNG">
    <vt:lpwstr/>
  </property>
  <property fmtid="{D5CDD505-2E9C-101B-9397-08002B2CF9AE}" pid="7" name="FSC#SAPConfigSettingsSC@101.9800:FMM_SWIFT_BIC">
    <vt:lpwstr/>
  </property>
  <property fmtid="{D5CDD505-2E9C-101B-9397-08002B2CF9AE}" pid="8" name="FSC#SAPConfigSettingsSC@101.9800:FMM_IBAN">
    <vt:lpwstr/>
  </property>
  <property fmtid="{D5CDD505-2E9C-101B-9397-08002B2CF9AE}" pid="9" name="FSC#SAPConfigSettingsSC@101.9800:FMM_BEANTRAGTER_BETRAG">
    <vt:lpwstr/>
  </property>
  <property fmtid="{D5CDD505-2E9C-101B-9397-08002B2CF9AE}" pid="10" name="FSC#SAPConfigSettingsSC@101.9800:FMM_DATUM_DES_ANSUCHENS">
    <vt:lpwstr/>
  </property>
  <property fmtid="{D5CDD505-2E9C-101B-9397-08002B2CF9AE}" pid="11" name="FSC#SAPConfigSettingsSC@101.9800:FMM_VORGESCHLAGENER_BETRAG">
    <vt:lpwstr/>
  </property>
  <property fmtid="{D5CDD505-2E9C-101B-9397-08002B2CF9AE}" pid="12" name="FSC#SAPConfigSettingsSC@101.9800:FMM_GRANTOR">
    <vt:lpwstr/>
  </property>
  <property fmtid="{D5CDD505-2E9C-101B-9397-08002B2CF9AE}" pid="13" name="FSC#SAPConfigSettingsSC@101.9800:FMM_GRM_VAL_TO">
    <vt:lpwstr/>
  </property>
  <property fmtid="{D5CDD505-2E9C-101B-9397-08002B2CF9AE}" pid="14" name="FSC#SAPConfigSettingsSC@101.9800:FMM_GRM_VAL_FROM">
    <vt:lpwstr/>
  </property>
  <property fmtid="{D5CDD505-2E9C-101B-9397-08002B2CF9AE}" pid="15" name="FSC#SAPConfigSettingsSC@101.9800:FMM_GESAMTBETRAG">
    <vt:lpwstr/>
  </property>
  <property fmtid="{D5CDD505-2E9C-101B-9397-08002B2CF9AE}" pid="16" name="FSC#SAPConfigSettingsSC@101.9800:FMM_GESAMTBETRAG_WORT">
    <vt:lpwstr/>
  </property>
  <property fmtid="{D5CDD505-2E9C-101B-9397-08002B2CF9AE}" pid="17" name="FSC#SAPConfigSettingsSC@101.9800:FMM_GESAMTPROJEKTSUMME">
    <vt:lpwstr/>
  </property>
  <property fmtid="{D5CDD505-2E9C-101B-9397-08002B2CF9AE}" pid="18" name="FSC#SAPConfigSettingsSC@101.9800:FMM_GESAMTPROJEKTSUMME_WORT">
    <vt:lpwstr/>
  </property>
  <property fmtid="{D5CDD505-2E9C-101B-9397-08002B2CF9AE}" pid="19" name="FSC#SAPConfigSettingsSC@101.9800:FMM_SERVICE_ORG_TEXT">
    <vt:lpwstr/>
  </property>
  <property fmtid="{D5CDD505-2E9C-101B-9397-08002B2CF9AE}" pid="20" name="FSC#SAPConfigSettingsSC@101.9800:FMM_SERVICE_ORG_SHORT">
    <vt:lpwstr/>
  </property>
  <property fmtid="{D5CDD505-2E9C-101B-9397-08002B2CF9AE}" pid="21" name="FSC#SAPConfigSettingsSC@101.9800:FMM_VERTRAG_PROJEKTBESCHREIBUNG">
    <vt:lpwstr/>
  </property>
  <property fmtid="{D5CDD505-2E9C-101B-9397-08002B2CF9AE}" pid="22" name="FSC#SAPConfigSettingsSC@101.9800:FMM_VORGESCHLAGENER_BETRAG_WORT">
    <vt:lpwstr/>
  </property>
  <property fmtid="{D5CDD505-2E9C-101B-9397-08002B2CF9AE}" pid="23" name="FSC#SAPConfigSettingsSC@101.9800:FMM_TRADEID">
    <vt:lpwstr/>
  </property>
  <property fmtid="{D5CDD505-2E9C-101B-9397-08002B2CF9AE}" pid="24" name="FSC#SAPConfigSettingsSC@101.9800:FMM_ERGAENZUNGSREGISTERNUMMER">
    <vt:lpwstr/>
  </property>
  <property fmtid="{D5CDD505-2E9C-101B-9397-08002B2CF9AE}" pid="25" name="FSC#SAPConfigSettingsSC@101.9800:FMM_SCHWERPUNKT">
    <vt:lpwstr/>
  </property>
  <property fmtid="{D5CDD505-2E9C-101B-9397-08002B2CF9AE}" pid="26" name="FSC#SAPConfigSettingsSC@101.9800:FMM_TELEFON_EMAIL">
    <vt:lpwstr/>
  </property>
  <property fmtid="{D5CDD505-2E9C-101B-9397-08002B2CF9AE}" pid="27" name="FSC#SAPConfigSettingsSC@101.9800:FMM_ABRECHNUNGSFRIST">
    <vt:lpwstr/>
  </property>
  <property fmtid="{D5CDD505-2E9C-101B-9397-08002B2CF9AE}" pid="28" name="FSC#SAPConfigSettingsSC@101.9800:FMM_VEREINSREGISTERNUMMER">
    <vt:lpwstr/>
  </property>
  <property fmtid="{D5CDD505-2E9C-101B-9397-08002B2CF9AE}" pid="29" name="FSC#SAPConfigSettingsSC@101.9800:FMM_XX_BUNDESLAND_MULTISELECT">
    <vt:lpwstr/>
  </property>
  <property fmtid="{D5CDD505-2E9C-101B-9397-08002B2CF9AE}" pid="30" name="FSC#SAPConfigSettingsSC@101.9800:FMM_EIGENMITTEL">
    <vt:lpwstr/>
  </property>
  <property fmtid="{D5CDD505-2E9C-101B-9397-08002B2CF9AE}" pid="31" name="FSC#SAPConfigSettingsSC@101.9800:FMM_DRITTMITTEL">
    <vt:lpwstr/>
  </property>
  <property fmtid="{D5CDD505-2E9C-101B-9397-08002B2CF9AE}" pid="32" name="FSC#SAPConfigSettingsSC@101.9800:FMM_EINNAHMEN">
    <vt:lpwstr/>
  </property>
  <property fmtid="{D5CDD505-2E9C-101B-9397-08002B2CF9AE}" pid="33" name="FSC#SAPConfigSettingsSC@101.9800:FMM_ZIELGRUPPE">
    <vt:lpwstr/>
  </property>
  <property fmtid="{D5CDD505-2E9C-101B-9397-08002B2CF9AE}" pid="34" name="FSC#SAPConfigSettingsSC@101.9800:FMM_ZUSATZFILTER">
    <vt:lpwstr/>
  </property>
  <property fmtid="{D5CDD505-2E9C-101B-9397-08002B2CF9AE}" pid="35" name="FSC#SAPConfigSettingsSC@101.9800:FMM_RUECKFOERDERUNGSBETRAG">
    <vt:lpwstr/>
  </property>
  <property fmtid="{D5CDD505-2E9C-101B-9397-08002B2CF9AE}" pid="36" name="FSC#SAPConfigSettingsSC@101.9800:FMM_ZINSBETRAG">
    <vt:lpwstr/>
  </property>
  <property fmtid="{D5CDD505-2E9C-101B-9397-08002B2CF9AE}" pid="37" name="FSC#SAPConfigSettingsSC@101.9800:FMM_RUECKFOERDERUNGSFRIST">
    <vt:lpwstr/>
  </property>
  <property fmtid="{D5CDD505-2E9C-101B-9397-08002B2CF9AE}" pid="38" name="FSC#SAPConfigSettingsSC@101.9800:FMM_ANSPRECHPERSON">
    <vt:lpwstr/>
  </property>
  <property fmtid="{D5CDD505-2E9C-101B-9397-08002B2CF9AE}" pid="39" name="FSC#EIBPRECONFIG@1.1001:EIBInternalApprovedAt">
    <vt:lpwstr/>
  </property>
  <property fmtid="{D5CDD505-2E9C-101B-9397-08002B2CF9AE}" pid="40" name="FSC#EIBPRECONFIG@1.1001:EIBInternalApprovedBy">
    <vt:lpwstr/>
  </property>
  <property fmtid="{D5CDD505-2E9C-101B-9397-08002B2CF9AE}" pid="41" name="FSC#EIBPRECONFIG@1.1001:EIBInternalApprovedByPostTitle">
    <vt:lpwstr/>
  </property>
  <property fmtid="{D5CDD505-2E9C-101B-9397-08002B2CF9AE}" pid="42" name="FSC#EIBPRECONFIG@1.1001:EIBSettlementApprovedBy">
    <vt:lpwstr/>
  </property>
  <property fmtid="{D5CDD505-2E9C-101B-9397-08002B2CF9AE}" pid="43" name="FSC#EIBPRECONFIG@1.1001:EIBSettlementApprovedByFirstnameSurname">
    <vt:lpwstr/>
  </property>
  <property fmtid="{D5CDD505-2E9C-101B-9397-08002B2CF9AE}" pid="44" name="FSC#EIBPRECONFIG@1.1001:EIBSettlementApprovedByPostTitle">
    <vt:lpwstr/>
  </property>
  <property fmtid="{D5CDD505-2E9C-101B-9397-08002B2CF9AE}" pid="45" name="FSC#EIBPRECONFIG@1.1001:EIBApprovedAt">
    <vt:lpwstr/>
  </property>
  <property fmtid="{D5CDD505-2E9C-101B-9397-08002B2CF9AE}" pid="46" name="FSC#EIBPRECONFIG@1.1001:EIBApprovedBy">
    <vt:lpwstr/>
  </property>
  <property fmtid="{D5CDD505-2E9C-101B-9397-08002B2CF9AE}" pid="47" name="FSC#EIBPRECONFIG@1.1001:EIBApprovedBySubst">
    <vt:lpwstr/>
  </property>
  <property fmtid="{D5CDD505-2E9C-101B-9397-08002B2CF9AE}" pid="48" name="FSC#EIBPRECONFIG@1.1001:EIBApprovedByTitle">
    <vt:lpwstr/>
  </property>
  <property fmtid="{D5CDD505-2E9C-101B-9397-08002B2CF9AE}" pid="49" name="FSC#EIBPRECONFIG@1.1001:EIBApprovedByPostTitle">
    <vt:lpwstr/>
  </property>
  <property fmtid="{D5CDD505-2E9C-101B-9397-08002B2CF9AE}" pid="50" name="FSC#EIBPRECONFIG@1.1001:EIBDepartment">
    <vt:lpwstr>BKA - II/3 (Förderungen Integration)</vt:lpwstr>
  </property>
  <property fmtid="{D5CDD505-2E9C-101B-9397-08002B2CF9AE}" pid="51" name="FSC#EIBPRECONFIG@1.1001:EIBDispatchedBy">
    <vt:lpwstr/>
  </property>
  <property fmtid="{D5CDD505-2E9C-101B-9397-08002B2CF9AE}" pid="52" name="FSC#EIBPRECONFIG@1.1001:EIBDispatchedByPostTitle">
    <vt:lpwstr/>
  </property>
  <property fmtid="{D5CDD505-2E9C-101B-9397-08002B2CF9AE}" pid="53" name="FSC#EIBPRECONFIG@1.1001:ExtRefInc">
    <vt:lpwstr/>
  </property>
  <property fmtid="{D5CDD505-2E9C-101B-9397-08002B2CF9AE}" pid="54" name="FSC#EIBPRECONFIG@1.1001:IncomingAddrdate">
    <vt:lpwstr/>
  </property>
  <property fmtid="{D5CDD505-2E9C-101B-9397-08002B2CF9AE}" pid="55" name="FSC#EIBPRECONFIG@1.1001:IncomingDelivery">
    <vt:lpwstr/>
  </property>
  <property fmtid="{D5CDD505-2E9C-101B-9397-08002B2CF9AE}" pid="56" name="FSC#EIBPRECONFIG@1.1001:OwnerEmail">
    <vt:lpwstr>MARINA.KRNJIC@BKA.GV.AT</vt:lpwstr>
  </property>
  <property fmtid="{D5CDD505-2E9C-101B-9397-08002B2CF9AE}" pid="57" name="FSC#EIBPRECONFIG@1.1001:FileOUEmail">
    <vt:lpwstr/>
  </property>
  <property fmtid="{D5CDD505-2E9C-101B-9397-08002B2CF9AE}" pid="58" name="FSC#EIBPRECONFIG@1.1001:OUEmail">
    <vt:lpwstr>foerderungen.integration@bka.gv.at</vt:lpwstr>
  </property>
  <property fmtid="{D5CDD505-2E9C-101B-9397-08002B2CF9AE}" pid="59" name="FSC#EIBPRECONFIG@1.1001:OwnerGender">
    <vt:lpwstr>Weiblich</vt:lpwstr>
  </property>
  <property fmtid="{D5CDD505-2E9C-101B-9397-08002B2CF9AE}" pid="60" name="FSC#EIBPRECONFIG@1.1001:Priority">
    <vt:lpwstr>Nein</vt:lpwstr>
  </property>
  <property fmtid="{D5CDD505-2E9C-101B-9397-08002B2CF9AE}" pid="61" name="FSC#EIBPRECONFIG@1.1001:PreviousFiles">
    <vt:lpwstr/>
  </property>
  <property fmtid="{D5CDD505-2E9C-101B-9397-08002B2CF9AE}" pid="62" name="FSC#EIBPRECONFIG@1.1001:NextFiles">
    <vt:lpwstr/>
  </property>
  <property fmtid="{D5CDD505-2E9C-101B-9397-08002B2CF9AE}" pid="63" name="FSC#EIBPRECONFIG@1.1001:RelatedFiles">
    <vt:lpwstr/>
  </property>
  <property fmtid="{D5CDD505-2E9C-101B-9397-08002B2CF9AE}" pid="64" name="FSC#EIBPRECONFIG@1.1001:CompletedOrdinals">
    <vt:lpwstr/>
  </property>
  <property fmtid="{D5CDD505-2E9C-101B-9397-08002B2CF9AE}" pid="65" name="FSC#EIBPRECONFIG@1.1001:NrAttachments">
    <vt:lpwstr/>
  </property>
  <property fmtid="{D5CDD505-2E9C-101B-9397-08002B2CF9AE}" pid="66" name="FSC#EIBPRECONFIG@1.1001:Attachments">
    <vt:lpwstr/>
  </property>
  <property fmtid="{D5CDD505-2E9C-101B-9397-08002B2CF9AE}" pid="67" name="FSC#EIBPRECONFIG@1.1001:SubjectArea">
    <vt:lpwstr/>
  </property>
  <property fmtid="{D5CDD505-2E9C-101B-9397-08002B2CF9AE}" pid="68" name="FSC#EIBPRECONFIG@1.1001:Recipients">
    <vt:lpwstr/>
  </property>
  <property fmtid="{D5CDD505-2E9C-101B-9397-08002B2CF9AE}" pid="69" name="FSC#EIBPRECONFIG@1.1001:Classified">
    <vt:lpwstr/>
  </property>
  <property fmtid="{D5CDD505-2E9C-101B-9397-08002B2CF9AE}" pid="70" name="FSC#EIBPRECONFIG@1.1001:Deadline">
    <vt:lpwstr/>
  </property>
  <property fmtid="{D5CDD505-2E9C-101B-9397-08002B2CF9AE}" pid="71" name="FSC#EIBPRECONFIG@1.1001:SettlementSubj">
    <vt:lpwstr/>
  </property>
  <property fmtid="{D5CDD505-2E9C-101B-9397-08002B2CF9AE}" pid="72" name="FSC#EIBPRECONFIG@1.1001:OUAddr">
    <vt:lpwstr>Ballhausplatz 2, 1010 Wien</vt:lpwstr>
  </property>
  <property fmtid="{D5CDD505-2E9C-101B-9397-08002B2CF9AE}" pid="73" name="FSC#EIBPRECONFIG@1.1001:FileOUName">
    <vt:lpwstr/>
  </property>
  <property fmtid="{D5CDD505-2E9C-101B-9397-08002B2CF9AE}" pid="74" name="FSC#EIBPRECONFIG@1.1001:FileOUDescr">
    <vt:lpwstr/>
  </property>
  <property fmtid="{D5CDD505-2E9C-101B-9397-08002B2CF9AE}" pid="75" name="FSC#EIBPRECONFIG@1.1001:OUDescr">
    <vt:lpwstr/>
  </property>
  <property fmtid="{D5CDD505-2E9C-101B-9397-08002B2CF9AE}" pid="76" name="FSC#EIBPRECONFIG@1.1001:Signatures">
    <vt:lpwstr/>
  </property>
  <property fmtid="{D5CDD505-2E9C-101B-9397-08002B2CF9AE}" pid="77" name="FSC#EIBPRECONFIG@1.1001:currentuser">
    <vt:lpwstr>COO.3000.100.1.985876</vt:lpwstr>
  </property>
  <property fmtid="{D5CDD505-2E9C-101B-9397-08002B2CF9AE}" pid="78" name="FSC#EIBPRECONFIG@1.1001:currentuserrolegroup">
    <vt:lpwstr>COO.3000.100.1.574329</vt:lpwstr>
  </property>
  <property fmtid="{D5CDD505-2E9C-101B-9397-08002B2CF9AE}" pid="79" name="FSC#EIBPRECONFIG@1.1001:currentuserroleposition">
    <vt:lpwstr>COO.15.1001.1.172019</vt:lpwstr>
  </property>
  <property fmtid="{D5CDD505-2E9C-101B-9397-08002B2CF9AE}" pid="80" name="FSC#EIBPRECONFIG@1.1001:currentuserroot">
    <vt:lpwstr>COO.3000.101.19.697105</vt:lpwstr>
  </property>
  <property fmtid="{D5CDD505-2E9C-101B-9397-08002B2CF9AE}" pid="81" name="FSC#EIBPRECONFIG@1.1001:toplevelobject">
    <vt:lpwstr/>
  </property>
  <property fmtid="{D5CDD505-2E9C-101B-9397-08002B2CF9AE}" pid="82" name="FSC#EIBPRECONFIG@1.1001:objchangedby">
    <vt:lpwstr>Mag. Gundula Windtner</vt:lpwstr>
  </property>
  <property fmtid="{D5CDD505-2E9C-101B-9397-08002B2CF9AE}" pid="83" name="FSC#EIBPRECONFIG@1.1001:objchangedbyPostTitle">
    <vt:lpwstr/>
  </property>
  <property fmtid="{D5CDD505-2E9C-101B-9397-08002B2CF9AE}" pid="84" name="FSC#EIBPRECONFIG@1.1001:objchangedat">
    <vt:lpwstr>13.07.2022</vt:lpwstr>
  </property>
  <property fmtid="{D5CDD505-2E9C-101B-9397-08002B2CF9AE}" pid="85" name="FSC#EIBPRECONFIG@1.1001:objname">
    <vt:lpwstr>AMIF 2020-2021_Finanzplan_Vorlage_INTEGRATION</vt:lpwstr>
  </property>
  <property fmtid="{D5CDD505-2E9C-101B-9397-08002B2CF9AE}" pid="86" name="FSC#EIBPRECONFIG@1.1001:EIBProcessResponsiblePhone">
    <vt:lpwstr/>
  </property>
  <property fmtid="{D5CDD505-2E9C-101B-9397-08002B2CF9AE}" pid="87" name="FSC#EIBPRECONFIG@1.1001:EIBProcessResponsibleMail">
    <vt:lpwstr/>
  </property>
  <property fmtid="{D5CDD505-2E9C-101B-9397-08002B2CF9AE}" pid="88" name="FSC#EIBPRECONFIG@1.1001:EIBProcessResponsibleFax">
    <vt:lpwstr/>
  </property>
  <property fmtid="{D5CDD505-2E9C-101B-9397-08002B2CF9AE}" pid="89" name="FSC#EIBPRECONFIG@1.1001:EIBProcessResponsiblePostTitle">
    <vt:lpwstr/>
  </property>
  <property fmtid="{D5CDD505-2E9C-101B-9397-08002B2CF9AE}" pid="90" name="FSC#EIBPRECONFIG@1.1001:EIBProcessResponsible">
    <vt:lpwstr/>
  </property>
  <property fmtid="{D5CDD505-2E9C-101B-9397-08002B2CF9AE}" pid="91" name="FSC#EIBPRECONFIG@1.1001:FileResponsibleFullName">
    <vt:lpwstr/>
  </property>
  <property fmtid="{D5CDD505-2E9C-101B-9397-08002B2CF9AE}" pid="92" name="FSC#EIBPRECONFIG@1.1001:FileResponsibleFirstnameSurname">
    <vt:lpwstr/>
  </property>
  <property fmtid="{D5CDD505-2E9C-101B-9397-08002B2CF9AE}" pid="93" name="FSC#EIBPRECONFIG@1.1001:FileResponsibleEmail">
    <vt:lpwstr/>
  </property>
  <property fmtid="{D5CDD505-2E9C-101B-9397-08002B2CF9AE}" pid="94" name="FSC#EIBPRECONFIG@1.1001:FileResponsibleExtension">
    <vt:lpwstr/>
  </property>
  <property fmtid="{D5CDD505-2E9C-101B-9397-08002B2CF9AE}" pid="95" name="FSC#EIBPRECONFIG@1.1001:FileResponsibleFaxExtension">
    <vt:lpwstr/>
  </property>
  <property fmtid="{D5CDD505-2E9C-101B-9397-08002B2CF9AE}" pid="96" name="FSC#EIBPRECONFIG@1.1001:FileResponsibleGender">
    <vt:lpwstr/>
  </property>
  <property fmtid="{D5CDD505-2E9C-101B-9397-08002B2CF9AE}" pid="97" name="FSC#EIBPRECONFIG@1.1001:FileResponsibleAddr">
    <vt:lpwstr/>
  </property>
  <property fmtid="{D5CDD505-2E9C-101B-9397-08002B2CF9AE}" pid="98" name="FSC#EIBPRECONFIG@1.1001:OwnerPostTitle">
    <vt:lpwstr/>
  </property>
  <property fmtid="{D5CDD505-2E9C-101B-9397-08002B2CF9AE}" pid="99" name="FSC#EIBPRECONFIG@1.1001:OwnerAddr">
    <vt:lpwstr>Ballhausplatz 2, 1010 Wien</vt:lpwstr>
  </property>
  <property fmtid="{D5CDD505-2E9C-101B-9397-08002B2CF9AE}" pid="100" name="FSC#EIBPRECONFIG@1.1001:IsFileAttachment">
    <vt:lpwstr>Nein</vt:lpwstr>
  </property>
  <property fmtid="{D5CDD505-2E9C-101B-9397-08002B2CF9AE}" pid="101" name="FSC#EIBPRECONFIG@1.1001:AddrTelefon">
    <vt:lpwstr/>
  </property>
  <property fmtid="{D5CDD505-2E9C-101B-9397-08002B2CF9AE}" pid="102" name="FSC#EIBPRECONFIG@1.1001:AddrGeburtsdatum">
    <vt:lpwstr/>
  </property>
  <property fmtid="{D5CDD505-2E9C-101B-9397-08002B2CF9AE}" pid="103" name="FSC#EIBPRECONFIG@1.1001:AddrGeboren_am_2">
    <vt:lpwstr/>
  </property>
  <property fmtid="{D5CDD505-2E9C-101B-9397-08002B2CF9AE}" pid="104" name="FSC#EIBPRECONFIG@1.1001:AddrBundesland">
    <vt:lpwstr/>
  </property>
  <property fmtid="{D5CDD505-2E9C-101B-9397-08002B2CF9AE}" pid="105" name="FSC#EIBPRECONFIG@1.1001:AddrBezeichnung">
    <vt:lpwstr/>
  </property>
  <property fmtid="{D5CDD505-2E9C-101B-9397-08002B2CF9AE}" pid="106" name="FSC#EIBPRECONFIG@1.1001:AddrGruppeName_vollstaendig">
    <vt:lpwstr/>
  </property>
  <property fmtid="{D5CDD505-2E9C-101B-9397-08002B2CF9AE}" pid="107" name="FSC#EIBPRECONFIG@1.1001:AddrAdresseBeschreibung">
    <vt:lpwstr/>
  </property>
  <property fmtid="{D5CDD505-2E9C-101B-9397-08002B2CF9AE}" pid="108" name="FSC#EIBPRECONFIG@1.1001:AddrName_Ergaenzung">
    <vt:lpwstr/>
  </property>
  <property fmtid="{D5CDD505-2E9C-101B-9397-08002B2CF9AE}" pid="109" name="FSC#COOELAK@1.1001:Subject">
    <vt:lpwstr/>
  </property>
  <property fmtid="{D5CDD505-2E9C-101B-9397-08002B2CF9AE}" pid="110" name="FSC#COOELAK@1.1001:FileReference">
    <vt:lpwstr/>
  </property>
  <property fmtid="{D5CDD505-2E9C-101B-9397-08002B2CF9AE}" pid="111" name="FSC#COOELAK@1.1001:FileRefYear">
    <vt:lpwstr/>
  </property>
  <property fmtid="{D5CDD505-2E9C-101B-9397-08002B2CF9AE}" pid="112" name="FSC#COOELAK@1.1001:FileRefOrdinal">
    <vt:lpwstr/>
  </property>
  <property fmtid="{D5CDD505-2E9C-101B-9397-08002B2CF9AE}" pid="113" name="FSC#COOELAK@1.1001:FileRefOU">
    <vt:lpwstr/>
  </property>
  <property fmtid="{D5CDD505-2E9C-101B-9397-08002B2CF9AE}" pid="114" name="FSC#COOELAK@1.1001:Organization">
    <vt:lpwstr/>
  </property>
  <property fmtid="{D5CDD505-2E9C-101B-9397-08002B2CF9AE}" pid="115" name="FSC#COOELAK@1.1001:Owner">
    <vt:lpwstr>Marina Krnjic</vt:lpwstr>
  </property>
  <property fmtid="{D5CDD505-2E9C-101B-9397-08002B2CF9AE}" pid="116" name="FSC#COOELAK@1.1001:OwnerExtension">
    <vt:lpwstr>204213</vt:lpwstr>
  </property>
  <property fmtid="{D5CDD505-2E9C-101B-9397-08002B2CF9AE}" pid="117" name="FSC#COOELAK@1.1001:OwnerFaxExtension">
    <vt:lpwstr/>
  </property>
  <property fmtid="{D5CDD505-2E9C-101B-9397-08002B2CF9AE}" pid="118" name="FSC#COOELAK@1.1001:DispatchedBy">
    <vt:lpwstr/>
  </property>
  <property fmtid="{D5CDD505-2E9C-101B-9397-08002B2CF9AE}" pid="119" name="FSC#COOELAK@1.1001:DispatchedAt">
    <vt:lpwstr/>
  </property>
  <property fmtid="{D5CDD505-2E9C-101B-9397-08002B2CF9AE}" pid="120" name="FSC#COOELAK@1.1001:ApprovedBy">
    <vt:lpwstr/>
  </property>
  <property fmtid="{D5CDD505-2E9C-101B-9397-08002B2CF9AE}" pid="121" name="FSC#COOELAK@1.1001:ApprovedAt">
    <vt:lpwstr/>
  </property>
  <property fmtid="{D5CDD505-2E9C-101B-9397-08002B2CF9AE}" pid="122" name="FSC#COOELAK@1.1001:Department">
    <vt:lpwstr>BKA - II/3 (Förderungen Integration)</vt:lpwstr>
  </property>
  <property fmtid="{D5CDD505-2E9C-101B-9397-08002B2CF9AE}" pid="123" name="FSC#COOELAK@1.1001:CreatedAt">
    <vt:lpwstr>13.07.2022</vt:lpwstr>
  </property>
  <property fmtid="{D5CDD505-2E9C-101B-9397-08002B2CF9AE}" pid="124" name="FSC#COOELAK@1.1001:OU">
    <vt:lpwstr>BKA - II/3 (Förderungen Integration)</vt:lpwstr>
  </property>
  <property fmtid="{D5CDD505-2E9C-101B-9397-08002B2CF9AE}" pid="125" name="FSC#COOELAK@1.1001:Priority">
    <vt:lpwstr> ()</vt:lpwstr>
  </property>
  <property fmtid="{D5CDD505-2E9C-101B-9397-08002B2CF9AE}" pid="126" name="FSC#COOELAK@1.1001:ObjBarCode">
    <vt:lpwstr>*COO.3000.101.25.9539826*</vt:lpwstr>
  </property>
  <property fmtid="{D5CDD505-2E9C-101B-9397-08002B2CF9AE}" pid="127" name="FSC#COOELAK@1.1001:RefBarCode">
    <vt:lpwstr/>
  </property>
  <property fmtid="{D5CDD505-2E9C-101B-9397-08002B2CF9AE}" pid="128" name="FSC#COOELAK@1.1001:FileRefBarCode">
    <vt:lpwstr>**</vt:lpwstr>
  </property>
  <property fmtid="{D5CDD505-2E9C-101B-9397-08002B2CF9AE}" pid="129" name="FSC#COOELAK@1.1001:ExternalRef">
    <vt:lpwstr/>
  </property>
  <property fmtid="{D5CDD505-2E9C-101B-9397-08002B2CF9AE}" pid="130" name="FSC#COOELAK@1.1001:IncomingNumber">
    <vt:lpwstr/>
  </property>
  <property fmtid="{D5CDD505-2E9C-101B-9397-08002B2CF9AE}" pid="131" name="FSC#COOELAK@1.1001:IncomingSubject">
    <vt:lpwstr/>
  </property>
  <property fmtid="{D5CDD505-2E9C-101B-9397-08002B2CF9AE}" pid="132" name="FSC#COOELAK@1.1001:ProcessResponsible">
    <vt:lpwstr/>
  </property>
  <property fmtid="{D5CDD505-2E9C-101B-9397-08002B2CF9AE}" pid="133" name="FSC#COOELAK@1.1001:ProcessResponsiblePhone">
    <vt:lpwstr/>
  </property>
  <property fmtid="{D5CDD505-2E9C-101B-9397-08002B2CF9AE}" pid="134" name="FSC#COOELAK@1.1001:ProcessResponsibleMail">
    <vt:lpwstr/>
  </property>
  <property fmtid="{D5CDD505-2E9C-101B-9397-08002B2CF9AE}" pid="135" name="FSC#COOELAK@1.1001:ProcessResponsibleFax">
    <vt:lpwstr/>
  </property>
  <property fmtid="{D5CDD505-2E9C-101B-9397-08002B2CF9AE}" pid="136" name="FSC#COOELAK@1.1001:ApproverFirstName">
    <vt:lpwstr/>
  </property>
  <property fmtid="{D5CDD505-2E9C-101B-9397-08002B2CF9AE}" pid="137" name="FSC#COOELAK@1.1001:ApproverSurName">
    <vt:lpwstr/>
  </property>
  <property fmtid="{D5CDD505-2E9C-101B-9397-08002B2CF9AE}" pid="138" name="FSC#COOELAK@1.1001:ApproverTitle">
    <vt:lpwstr/>
  </property>
  <property fmtid="{D5CDD505-2E9C-101B-9397-08002B2CF9AE}" pid="139" name="FSC#COOELAK@1.1001:ExternalDate">
    <vt:lpwstr/>
  </property>
  <property fmtid="{D5CDD505-2E9C-101B-9397-08002B2CF9AE}" pid="140" name="FSC#COOELAK@1.1001:SettlementApprovedAt">
    <vt:lpwstr/>
  </property>
  <property fmtid="{D5CDD505-2E9C-101B-9397-08002B2CF9AE}" pid="141" name="FSC#COOELAK@1.1001:BaseNumber">
    <vt:lpwstr/>
  </property>
  <property fmtid="{D5CDD505-2E9C-101B-9397-08002B2CF9AE}" pid="142" name="FSC#COOELAK@1.1001:CurrentUserRolePos">
    <vt:lpwstr>Externe/r Benutzer/in</vt:lpwstr>
  </property>
  <property fmtid="{D5CDD505-2E9C-101B-9397-08002B2CF9AE}" pid="143" name="FSC#COOELAK@1.1001:CurrentUserEmail">
    <vt:lpwstr>gerrit.friedrich@integrationsfonds.at</vt:lpwstr>
  </property>
  <property fmtid="{D5CDD505-2E9C-101B-9397-08002B2CF9AE}" pid="144" name="FSC#ELAKGOV@1.1001:PersonalSubjGender">
    <vt:lpwstr/>
  </property>
  <property fmtid="{D5CDD505-2E9C-101B-9397-08002B2CF9AE}" pid="145" name="FSC#ELAKGOV@1.1001:PersonalSubjFirstName">
    <vt:lpwstr/>
  </property>
  <property fmtid="{D5CDD505-2E9C-101B-9397-08002B2CF9AE}" pid="146" name="FSC#ELAKGOV@1.1001:PersonalSubjSurName">
    <vt:lpwstr/>
  </property>
  <property fmtid="{D5CDD505-2E9C-101B-9397-08002B2CF9AE}" pid="147" name="FSC#ELAKGOV@1.1001:PersonalSubjSalutation">
    <vt:lpwstr/>
  </property>
  <property fmtid="{D5CDD505-2E9C-101B-9397-08002B2CF9AE}" pid="148" name="FSC#ELAKGOV@1.1001:PersonalSubjAddress">
    <vt:lpwstr/>
  </property>
  <property fmtid="{D5CDD505-2E9C-101B-9397-08002B2CF9AE}" pid="149" name="FSC#ATSTATECFG@1.1001:Office">
    <vt:lpwstr/>
  </property>
  <property fmtid="{D5CDD505-2E9C-101B-9397-08002B2CF9AE}" pid="150" name="FSC#ATSTATECFG@1.1001:Agent">
    <vt:lpwstr/>
  </property>
  <property fmtid="{D5CDD505-2E9C-101B-9397-08002B2CF9AE}" pid="151" name="FSC#ATSTATECFG@1.1001:AgentPhone">
    <vt:lpwstr/>
  </property>
  <property fmtid="{D5CDD505-2E9C-101B-9397-08002B2CF9AE}" pid="152" name="FSC#ATSTATECFG@1.1001:DepartmentFax">
    <vt:lpwstr/>
  </property>
  <property fmtid="{D5CDD505-2E9C-101B-9397-08002B2CF9AE}" pid="153" name="FSC#ATSTATECFG@1.1001:DepartmentEmail">
    <vt:lpwstr/>
  </property>
  <property fmtid="{D5CDD505-2E9C-101B-9397-08002B2CF9AE}" pid="154" name="FSC#ATSTATECFG@1.1001:SubfileDate">
    <vt:lpwstr/>
  </property>
  <property fmtid="{D5CDD505-2E9C-101B-9397-08002B2CF9AE}" pid="155" name="FSC#ATSTATECFG@1.1001:SubfileSubject">
    <vt:lpwstr/>
  </property>
  <property fmtid="{D5CDD505-2E9C-101B-9397-08002B2CF9AE}" pid="156" name="FSC#ATSTATECFG@1.1001:DepartmentZipCode">
    <vt:lpwstr/>
  </property>
  <property fmtid="{D5CDD505-2E9C-101B-9397-08002B2CF9AE}" pid="157" name="FSC#ATSTATECFG@1.1001:DepartmentCountry">
    <vt:lpwstr/>
  </property>
  <property fmtid="{D5CDD505-2E9C-101B-9397-08002B2CF9AE}" pid="158" name="FSC#ATSTATECFG@1.1001:DepartmentCity">
    <vt:lpwstr/>
  </property>
  <property fmtid="{D5CDD505-2E9C-101B-9397-08002B2CF9AE}" pid="159" name="FSC#ATSTATECFG@1.1001:DepartmentStreet">
    <vt:lpwstr/>
  </property>
  <property fmtid="{D5CDD505-2E9C-101B-9397-08002B2CF9AE}" pid="160" name="FSC#CCAPRECONFIGG@15.1001:DepartmentON">
    <vt:lpwstr/>
  </property>
  <property fmtid="{D5CDD505-2E9C-101B-9397-08002B2CF9AE}" pid="161" name="FSC#CCAPRECONFIGG@15.1001:DepartmentWebsite">
    <vt:lpwstr/>
  </property>
  <property fmtid="{D5CDD505-2E9C-101B-9397-08002B2CF9AE}" pid="162" name="FSC#ATSTATECFG@1.1001:DepartmentDVR">
    <vt:lpwstr/>
  </property>
  <property fmtid="{D5CDD505-2E9C-101B-9397-08002B2CF9AE}" pid="163" name="FSC#ATSTATECFG@1.1001:DepartmentUID">
    <vt:lpwstr/>
  </property>
  <property fmtid="{D5CDD505-2E9C-101B-9397-08002B2CF9AE}" pid="164" name="FSC#ATSTATECFG@1.1001:SubfileReference">
    <vt:lpwstr/>
  </property>
  <property fmtid="{D5CDD505-2E9C-101B-9397-08002B2CF9AE}" pid="165" name="FSC#ATSTATECFG@1.1001:Clause">
    <vt:lpwstr/>
  </property>
  <property fmtid="{D5CDD505-2E9C-101B-9397-08002B2CF9AE}" pid="166" name="FSC#ATSTATECFG@1.1001:ApprovedSignature">
    <vt:lpwstr/>
  </property>
  <property fmtid="{D5CDD505-2E9C-101B-9397-08002B2CF9AE}" pid="167" name="FSC#ATSTATECFG@1.1001:BankAccount">
    <vt:lpwstr/>
  </property>
  <property fmtid="{D5CDD505-2E9C-101B-9397-08002B2CF9AE}" pid="168" name="FSC#ATSTATECFG@1.1001:BankAccountOwner">
    <vt:lpwstr/>
  </property>
  <property fmtid="{D5CDD505-2E9C-101B-9397-08002B2CF9AE}" pid="169" name="FSC#ATSTATECFG@1.1001:BankInstitute">
    <vt:lpwstr/>
  </property>
  <property fmtid="{D5CDD505-2E9C-101B-9397-08002B2CF9AE}" pid="170" name="FSC#ATSTATECFG@1.1001:BankAccountID">
    <vt:lpwstr/>
  </property>
  <property fmtid="{D5CDD505-2E9C-101B-9397-08002B2CF9AE}" pid="171" name="FSC#ATSTATECFG@1.1001:BankAccountIBAN">
    <vt:lpwstr/>
  </property>
  <property fmtid="{D5CDD505-2E9C-101B-9397-08002B2CF9AE}" pid="172" name="FSC#ATSTATECFG@1.1001:BankAccountBIC">
    <vt:lpwstr/>
  </property>
  <property fmtid="{D5CDD505-2E9C-101B-9397-08002B2CF9AE}" pid="173" name="FSC#ATSTATECFG@1.1001:BankName">
    <vt:lpwstr/>
  </property>
  <property fmtid="{D5CDD505-2E9C-101B-9397-08002B2CF9AE}" pid="174" name="FSC#COOELAK@1.1001:ObjectAddressees">
    <vt:lpwstr/>
  </property>
  <property fmtid="{D5CDD505-2E9C-101B-9397-08002B2CF9AE}" pid="175" name="FSC#COOELAK@1.1001:replyreference">
    <vt:lpwstr/>
  </property>
  <property fmtid="{D5CDD505-2E9C-101B-9397-08002B2CF9AE}" pid="176" name="FSC#COOELAK@1.1001:OfficeHours">
    <vt:lpwstr/>
  </property>
  <property fmtid="{D5CDD505-2E9C-101B-9397-08002B2CF9AE}" pid="177" name="FSC#COOELAK@1.1001:FileRefOULong">
    <vt:lpwstr/>
  </property>
  <property fmtid="{D5CDD505-2E9C-101B-9397-08002B2CF9AE}" pid="178" name="FSC#ATPRECONFIG@1.1001:ChargePreview">
    <vt:lpwstr/>
  </property>
  <property fmtid="{D5CDD505-2E9C-101B-9397-08002B2CF9AE}" pid="179" name="FSC#ATSTATECFG@1.1001:ExternalFile">
    <vt:lpwstr/>
  </property>
  <property fmtid="{D5CDD505-2E9C-101B-9397-08002B2CF9AE}" pid="180" name="FSC#COOSYSTEM@1.1:Container">
    <vt:lpwstr>COO.3000.101.25.9539826</vt:lpwstr>
  </property>
  <property fmtid="{D5CDD505-2E9C-101B-9397-08002B2CF9AE}" pid="181" name="FSC#FSCFOLIO@1.1001:docpropproject">
    <vt:lpwstr/>
  </property>
</Properties>
</file>