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24226"/>
  <mc:AlternateContent xmlns:mc="http://schemas.openxmlformats.org/markup-compatibility/2006">
    <mc:Choice Requires="x15">
      <x15ac:absPath xmlns:x15ac="http://schemas.microsoft.com/office/spreadsheetml/2010/11/ac" url="O:\Team Projektförderungen\Arbeitsordner\EU-Fonds\03_AMIF II\02_ASYL UND RÜCKKEHR\06_Vorlagen\Budgetumschichtung_Budgetänderung\"/>
    </mc:Choice>
  </mc:AlternateContent>
  <xr:revisionPtr revIDLastSave="0" documentId="13_ncr:1_{56EA51C9-BFA7-437C-89D5-549389F35B31}" xr6:coauthVersionLast="47" xr6:coauthVersionMax="47" xr10:uidLastSave="{00000000-0000-0000-0000-000000000000}"/>
  <bookViews>
    <workbookView xWindow="330" yWindow="300" windowWidth="27525" windowHeight="14940" tabRatio="915" xr2:uid="{00000000-000D-0000-FFFF-FFFF00000000}"/>
  </bookViews>
  <sheets>
    <sheet name="Budgetumschichtung" sheetId="51" r:id="rId1"/>
    <sheet name="Overview" sheetId="35" r:id="rId2"/>
    <sheet name="Projekteinnahmen" sheetId="37" r:id="rId3"/>
    <sheet name="a) Personalkosten" sheetId="49" r:id="rId4"/>
    <sheet name="Gemeinkosten" sheetId="50" r:id="rId5"/>
    <sheet name="Kalkulation Gemeinkosten" sheetId="47" r:id="rId6"/>
    <sheet name="Indirekte Kosten" sheetId="38" r:id="rId7"/>
    <sheet name="Kalkulation indirekte Kosten" sheetId="39" r:id="rId8"/>
    <sheet name="Ergänzung SCO" sheetId="40" state="hidden" r:id="rId9"/>
  </sheets>
  <externalReferences>
    <externalReference r:id="rId10"/>
  </externalReferences>
  <definedNames>
    <definedName name="_xlnm._FilterDatabase" localSheetId="5" hidden="1">'Kalkulation Gemeinkosten'!#REF!</definedName>
    <definedName name="_xlnm._FilterDatabase" localSheetId="7" hidden="1">'Kalkulation indirekte Kosten'!#REF!</definedName>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3">'a) Personalkosten'!$C$3:$I$71</definedName>
    <definedName name="_xlnm.Print_Area" localSheetId="0">Budgetumschichtung!$C$3:$J$27</definedName>
    <definedName name="_xlnm.Print_Area" localSheetId="4">Gemeinkosten!$C$3:$D$8</definedName>
    <definedName name="_xlnm.Print_Area" localSheetId="6">'Indirekte Kosten'!$C$3:$D$8</definedName>
    <definedName name="_xlnm.Print_Area" localSheetId="1">Overview!$C$3:$G$31</definedName>
    <definedName name="_xlnm.Print_Area" localSheetId="2">Projekteinnahmen!$C$3:$E$52</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0">#REF!</definedName>
    <definedName name="Maßnahmenbereich" localSheetId="1">#REF!</definedName>
    <definedName name="Maßnahmenbereich" localSheetId="2">#REF!</definedName>
    <definedName name="Maßnahmenbereich">#REF!</definedName>
    <definedName name="Maßnahmenbereich_alt">#REF!</definedName>
    <definedName name="Version_Dok">[1]Version!$B$1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35" l="1"/>
  <c r="D12" i="35"/>
  <c r="D8" i="35"/>
  <c r="D7" i="35"/>
  <c r="B30" i="51"/>
  <c r="G19" i="51"/>
  <c r="G20" i="51"/>
  <c r="G21" i="51"/>
  <c r="G22" i="51"/>
  <c r="H22" i="51" s="1"/>
  <c r="G23" i="51"/>
  <c r="H23" i="51" s="1"/>
  <c r="G24" i="51"/>
  <c r="G18" i="51"/>
  <c r="I23" i="51"/>
  <c r="I22" i="51"/>
  <c r="D19" i="51"/>
  <c r="D18" i="51" s="1"/>
  <c r="D13" i="51"/>
  <c r="F21" i="35"/>
  <c r="B35" i="35"/>
  <c r="F20" i="35"/>
  <c r="F19" i="35"/>
  <c r="D8" i="50"/>
  <c r="I69" i="49"/>
  <c r="I44" i="49"/>
  <c r="I71" i="49" s="1"/>
  <c r="D8" i="38"/>
  <c r="E50" i="37"/>
  <c r="E36" i="37"/>
  <c r="E22" i="37"/>
  <c r="F28" i="35" s="1"/>
  <c r="E13" i="37"/>
  <c r="F27" i="35" s="1"/>
  <c r="E8" i="37"/>
  <c r="F26" i="35" s="1"/>
  <c r="F29" i="35"/>
  <c r="D14" i="35" l="1"/>
  <c r="D24" i="51"/>
  <c r="I18" i="51"/>
  <c r="H18" i="51"/>
  <c r="D26" i="51"/>
  <c r="I19" i="51"/>
  <c r="G26" i="51"/>
  <c r="D27" i="51"/>
  <c r="G27" i="51"/>
  <c r="H19" i="51"/>
  <c r="E52" i="37"/>
  <c r="F30" i="35"/>
  <c r="F31" i="35" s="1"/>
  <c r="E22" i="51" l="1"/>
  <c r="E19" i="51"/>
  <c r="E21" i="51"/>
  <c r="E23" i="51"/>
  <c r="H24" i="51"/>
  <c r="E18" i="51"/>
  <c r="E24" i="51"/>
  <c r="I24" i="51"/>
  <c r="E20" i="51"/>
  <c r="F18" i="35"/>
  <c r="G28" i="35"/>
  <c r="G31" i="35"/>
  <c r="G27" i="35"/>
  <c r="G30" i="35"/>
  <c r="G26" i="35"/>
  <c r="B39" i="35" s="1"/>
  <c r="G29" i="35"/>
  <c r="B34" i="35" l="1"/>
  <c r="E21" i="35"/>
  <c r="F22" i="35"/>
  <c r="E22" i="35" s="1"/>
  <c r="F17" i="35"/>
  <c r="F23" i="35" l="1"/>
  <c r="G17" i="35" s="1"/>
  <c r="G21" i="35" l="1"/>
  <c r="G19" i="35"/>
  <c r="G23" i="35"/>
  <c r="G20" i="35"/>
  <c r="G22" i="35"/>
  <c r="G18" i="35"/>
  <c r="B37" i="35"/>
</calcChain>
</file>

<file path=xl/sharedStrings.xml><?xml version="1.0" encoding="utf-8"?>
<sst xmlns="http://schemas.openxmlformats.org/spreadsheetml/2006/main" count="167" uniqueCount="122">
  <si>
    <t>Maßnahmenbereich</t>
  </si>
  <si>
    <t>AMIF</t>
  </si>
  <si>
    <t>Betrag</t>
  </si>
  <si>
    <t>Projektdauer (in Monaten)</t>
  </si>
  <si>
    <t>Laufzeit Beginn</t>
  </si>
  <si>
    <t>Laufzeit Ende</t>
  </si>
  <si>
    <t>Funktion im Projekt</t>
  </si>
  <si>
    <t>Wochen-stunden  gesamt</t>
  </si>
  <si>
    <t>Wochen-stunden im Projekt</t>
  </si>
  <si>
    <t>voraussichtliche Gehaltskosten für Projekt</t>
  </si>
  <si>
    <t>SUMME</t>
  </si>
  <si>
    <t>SUMME Angestellte</t>
  </si>
  <si>
    <t>GESAMTSUMME</t>
  </si>
  <si>
    <t>Projekteinnahmen</t>
  </si>
  <si>
    <t>a) Beitrag des AMIF</t>
  </si>
  <si>
    <t>SUMME AMIF</t>
  </si>
  <si>
    <t>beantragter Betrag</t>
  </si>
  <si>
    <t>SUMME Eigenmittel</t>
  </si>
  <si>
    <t>d) Beitrag anderer Organisationen</t>
  </si>
  <si>
    <t>SUMME Beitrag anderer Organisationen</t>
  </si>
  <si>
    <t>BM.I</t>
  </si>
  <si>
    <t>BMEIA</t>
  </si>
  <si>
    <t>voraussichtlicher Betrag</t>
  </si>
  <si>
    <t>Projektausgaben</t>
  </si>
  <si>
    <t>a) Personalkosten</t>
  </si>
  <si>
    <t>Direkte Kosten</t>
  </si>
  <si>
    <t>Indirekte Kosten</t>
  </si>
  <si>
    <t>EINNAHMEN GESAMT</t>
  </si>
  <si>
    <t>AUSGABEN GESAMT</t>
  </si>
  <si>
    <t>Beschäftigt im Projekt in Monaten</t>
  </si>
  <si>
    <t>Kostenart</t>
  </si>
  <si>
    <t>Anteil an Gesamtkosten</t>
  </si>
  <si>
    <t>Anteil an Personalkosten:</t>
  </si>
  <si>
    <t>Anteil an Gesamteinnahmen</t>
  </si>
  <si>
    <t>Angaben zum Projekt</t>
  </si>
  <si>
    <t>Indirekte Kosten gesamt</t>
  </si>
  <si>
    <t>voraussichtliche Kosten laut Kalkulation</t>
  </si>
  <si>
    <t>Bitte auswählen!</t>
  </si>
  <si>
    <t>d) Beitrag anderer Organisationen (inkl. anderer öffentlicher Förderstellen)</t>
  </si>
  <si>
    <t>Honorar pro Stunde (Brutto)</t>
  </si>
  <si>
    <t>a.1) Angestellte</t>
  </si>
  <si>
    <t>a.2) Nicht-Angestellte</t>
  </si>
  <si>
    <t>e) Sonstige Einnahmen des Projekts, Projekterlöse</t>
  </si>
  <si>
    <t>SUMME Sonstige Einnahmen, Projekterlöse</t>
  </si>
  <si>
    <t>Projektleitung</t>
  </si>
  <si>
    <t>Projektkoordination</t>
  </si>
  <si>
    <t>Kernaufgabe im Projekt</t>
  </si>
  <si>
    <t>Stundensatz</t>
  </si>
  <si>
    <t>2022</t>
  </si>
  <si>
    <t>Name</t>
  </si>
  <si>
    <r>
      <rPr>
        <b/>
        <u/>
        <sz val="11"/>
        <rFont val="Calibri"/>
        <family val="2"/>
        <scheme val="minor"/>
      </rPr>
      <t>Ausfüllhilfe:</t>
    </r>
    <r>
      <rPr>
        <sz val="10"/>
        <rFont val="Calibri"/>
        <family val="2"/>
        <scheme val="minor"/>
      </rPr>
      <t xml:space="preserve">
Hierunter fallen Ausgaben, welche nicht als spezifische, unmittelbar mit der Projektdurchführung zusammenhängende Kosten identifiziert werden können.
</t>
    </r>
    <r>
      <rPr>
        <b/>
        <sz val="10"/>
        <rFont val="Calibri"/>
        <family val="2"/>
        <scheme val="minor"/>
      </rPr>
      <t>Es sind die voraussichtlichen Kosten auf Basis der Kostenkalkulation gemäß Tabellenblatt "Kalkulation indirekte Kosten" einzutragen.</t>
    </r>
  </si>
  <si>
    <r>
      <rPr>
        <b/>
        <u/>
        <sz val="14"/>
        <rFont val="Calibri"/>
        <family val="2"/>
        <scheme val="minor"/>
      </rPr>
      <t xml:space="preserve">Kalkulation INDIREKTE KOSTEN </t>
    </r>
    <r>
      <rPr>
        <sz val="10"/>
        <rFont val="Calibri"/>
        <family val="2"/>
        <scheme val="minor"/>
      </rPr>
      <t xml:space="preserve">
Hier ist die voraussichtliche Höhe der indirekten Kosten zu kalkulieren. Die Art der Berechnung steht dem Antragsteller frei.
Beispielsweise können die erwarteten indirekten Kosten aufgelistet werden oder etwa eine Kalkulation auf Basis der Erfahrung vergangener Jahre vorgenommen werden.
Bei der Berechnung ist jedenfalls zu bedenken, dass die budgetierten Kosten projektbezogen sein müssen.
Die Berechnung muss jedenfalls nachvollziehbar sein.
Das Berechnungsergebnis ist im Tabellenblatt "Indirekte Kosten" als Summe einzutragen.</t>
    </r>
  </si>
  <si>
    <t>Kernleistung</t>
  </si>
  <si>
    <t>2023 +2024</t>
  </si>
  <si>
    <t>c) Beitrag der/s Projektträgers/in und der Projektpartner/innen (Eigenmittel)</t>
  </si>
  <si>
    <t>Projektnummer</t>
  </si>
  <si>
    <t>Projekttitel (kurz)</t>
  </si>
  <si>
    <t>Name Projektträger/in</t>
  </si>
  <si>
    <t>a.2) Nicht-Angestellte (Realkostenprinzip)</t>
  </si>
  <si>
    <t>SUMME 
Nicht-Angest.</t>
  </si>
  <si>
    <t>Spezifisches Ziel</t>
  </si>
  <si>
    <t>A1: Psychologische Betreuung</t>
  </si>
  <si>
    <t>A2: Effektiver Rechtsschutz durch Rectsberatung und Rechtsvertretung</t>
  </si>
  <si>
    <t>A3 Schulung von Mitarbeitern und relevanter Akteure</t>
  </si>
  <si>
    <t>A4 EURODAC</t>
  </si>
  <si>
    <t>A6 Herkunftsländerrecherche</t>
  </si>
  <si>
    <t>A7 Aufbau und Stärkung der strukturellen Aufnahme- und Schutzkapazitäten von Drittstaaten</t>
  </si>
  <si>
    <t>R1 Rückkehrberatung sowie effiziente Schulungsmaßnahmen für Mitarbeiter</t>
  </si>
  <si>
    <t>R2 Durchführung von zwangsweisen Rückführungen</t>
  </si>
  <si>
    <t>R3 Kommunikations- und Informationsmaßnahmen</t>
  </si>
  <si>
    <t>R4 Anreiz für freiwillige Rückkehr durch Reintegrationsprogramme</t>
  </si>
  <si>
    <t>R5: Rückkehr-Vorbereitung</t>
  </si>
  <si>
    <t>R6: Operative Zusammenarbeit mit Partnern, anderen Mitgliedstaaten und Drittstaaten</t>
  </si>
  <si>
    <t>Asyl</t>
  </si>
  <si>
    <t>Rückkehr</t>
  </si>
  <si>
    <t>Pauschalisierte Stundensätze für Personalkosten</t>
  </si>
  <si>
    <t>Einzeltherapie</t>
  </si>
  <si>
    <t>Gruppentherapie</t>
  </si>
  <si>
    <t>Mischsatz Einzel- und Gruppentherapie</t>
  </si>
  <si>
    <t>Aufschlag Dolmetschen</t>
  </si>
  <si>
    <t>A1 Standardeinheitskosten je Stunde</t>
  </si>
  <si>
    <t>A2 Standardeinheitskosten pro Stunde</t>
  </si>
  <si>
    <t>Rechtsberatung</t>
  </si>
  <si>
    <t>R1 Standardeinheitskosten je Stunde</t>
  </si>
  <si>
    <t>Rückkehrberatung</t>
  </si>
  <si>
    <t>Gemeinkosten</t>
  </si>
  <si>
    <t>Gemeinkosten gesamt</t>
  </si>
  <si>
    <t>Realkostenprinzip</t>
  </si>
  <si>
    <t>Vereinfachte Kostenoptionen</t>
  </si>
  <si>
    <t>a.1) Angestellte (Realkostenprinzip)</t>
  </si>
  <si>
    <t>Gehaltsschema</t>
  </si>
  <si>
    <r>
      <rPr>
        <b/>
        <u/>
        <sz val="14"/>
        <rFont val="Calibri"/>
        <family val="2"/>
        <scheme val="minor"/>
      </rPr>
      <t xml:space="preserve">Kalkulation GEMEINKOSTEN </t>
    </r>
    <r>
      <rPr>
        <sz val="10"/>
        <rFont val="Calibri"/>
        <family val="2"/>
        <scheme val="minor"/>
      </rPr>
      <t xml:space="preserve">
Hier ist die voraussichtliche Höhe der Gemeinkosten zu kalkulieren. Die Art der Berechnung steht dem Antragsteller frei.
Bei der Berechnung ist jedenfalls zu bedenken, dass die budgetierten Kosten projektbezogen sein müssen.
Die Berechnung muss jedenfalls nachvollziehbar sein.
Das Berechnungsergebnis ist im Tabellenblatt "Gemeinkosten" als Summe einzutragen.</t>
    </r>
  </si>
  <si>
    <r>
      <rPr>
        <b/>
        <u/>
        <sz val="10"/>
        <rFont val="Calibri"/>
        <family val="2"/>
        <scheme val="minor"/>
      </rPr>
      <t>Zu den Gemeinkosten zählen z.B.:</t>
    </r>
    <r>
      <rPr>
        <sz val="10"/>
        <rFont val="Calibri"/>
        <family val="2"/>
        <scheme val="minor"/>
      </rPr>
      <t xml:space="preserve">
Sachkosten
Darunter:
Immobilien
Reisekosten
Zielgruppenspezifische Ausgaben
Projektspezifische Ausgaben
Unteraufträge</t>
    </r>
  </si>
  <si>
    <r>
      <rPr>
        <b/>
        <u/>
        <sz val="11"/>
        <rFont val="Calibri"/>
        <family val="2"/>
        <scheme val="minor"/>
      </rPr>
      <t xml:space="preserve">Ausfüllhilfe:
</t>
    </r>
    <r>
      <rPr>
        <sz val="10"/>
        <rFont val="Calibri"/>
        <family val="2"/>
        <scheme val="minor"/>
      </rPr>
      <t>Unter Gemeinkosten werden Sachkosten und Unteraufträge als ein Pauschalsatz anteilig an Personalkosten angegeben. Der gültige Pauschalsatz beträgt 26,66%.</t>
    </r>
    <r>
      <rPr>
        <b/>
        <u/>
        <sz val="11"/>
        <rFont val="Calibri"/>
        <family val="2"/>
        <scheme val="minor"/>
      </rPr>
      <t xml:space="preserve">
</t>
    </r>
    <r>
      <rPr>
        <sz val="10"/>
        <rFont val="Calibri"/>
        <family val="2"/>
        <scheme val="minor"/>
      </rPr>
      <t xml:space="preserve">
</t>
    </r>
    <r>
      <rPr>
        <b/>
        <sz val="10"/>
        <rFont val="Calibri"/>
        <family val="2"/>
        <scheme val="minor"/>
      </rPr>
      <t>Es sind die voraussichtlichen Kosten auf Basis der Kostenkalkulation gemäß Tabellenblatt "Kalkulation Gemeinkosten" einzutragen.</t>
    </r>
  </si>
  <si>
    <t>A5: Sammlung und Auswertung qualitativer statistischer Daten und Informationen, Durchführung von Forschungsarbeiten, Evaluierung und Monitoring</t>
  </si>
  <si>
    <r>
      <rPr>
        <b/>
        <u/>
        <sz val="11"/>
        <rFont val="Calibri"/>
        <family val="2"/>
        <scheme val="minor"/>
      </rPr>
      <t>Ausfüllhilfe:</t>
    </r>
    <r>
      <rPr>
        <sz val="10"/>
        <rFont val="Calibri"/>
        <family val="2"/>
        <scheme val="minor"/>
      </rPr>
      <t xml:space="preserve">
Füllen Sie den Teil "Angaben zum Projekt" aus. Die Beträge und Prozente unter "Projektausgaben" und "Projekteinnahmen" befüllen sich automatisch durch Eingabe in den folgenden Tabellenblättern. Beachten Sie, dass am Ende </t>
    </r>
    <r>
      <rPr>
        <b/>
        <sz val="10"/>
        <rFont val="Calibri"/>
        <family val="2"/>
        <scheme val="minor"/>
      </rPr>
      <t>Ausgaben und Einnahmen gleich hoch sein</t>
    </r>
    <r>
      <rPr>
        <sz val="10"/>
        <rFont val="Calibri"/>
        <family val="2"/>
        <scheme val="minor"/>
      </rPr>
      <t xml:space="preserve"> </t>
    </r>
    <r>
      <rPr>
        <b/>
        <sz val="10"/>
        <rFont val="Calibri"/>
        <family val="2"/>
        <scheme val="minor"/>
      </rPr>
      <t>müssen</t>
    </r>
    <r>
      <rPr>
        <sz val="10"/>
        <rFont val="Calibri"/>
        <family val="2"/>
        <scheme val="minor"/>
      </rPr>
      <t xml:space="preserve"> und Sie diesbezügliche Korrekturen nur in den jeweiligen Tabellenblättern vornehmen können.
Tragen Sie zuerst die geplanten Projektausgaben – entsprechend ihrer Zuordnung – in die jeweiligen Tabellenblätter ein. Eine detaillierte Darstellung diesbezüglich finden Sie im Kapitel „Förderbare Kosten“ in der „AMIF 2021-2027 Sonderrichtlinie Asyl &amp; Rückkehr“).
Geben Sie anschließend an, mit welchen Projekteinnahmen Sie die Projektausgaben zu finanzieren planen. Der AMIF-Anteil darf dabei 75% nicht übersteigen, außer für regionale und lokale Behörden sowie zivilgesellschaftlichen Organisationen: hier kann der AMIF-Kofinanzierungsbeitrag bis zu 90%  der förderfähigen Gesamtausgaben eines Projekts betragen. Im Fall von regionalen und lokalen Behörden ist jedoch keine nationale Kofinanzierung möglich.
</t>
    </r>
    <r>
      <rPr>
        <b/>
        <sz val="10"/>
        <rFont val="Calibri"/>
        <family val="2"/>
        <scheme val="minor"/>
      </rPr>
      <t xml:space="preserve">Nehmen Sie am Dokument keine Formatierungen vor!
Der Finanzplan ist zum Teil gesperrt, um Formatierungen und Formeln zu schützen. </t>
    </r>
  </si>
  <si>
    <r>
      <rPr>
        <b/>
        <u/>
        <sz val="10"/>
        <rFont val="Calibri"/>
        <family val="2"/>
        <scheme val="minor"/>
      </rPr>
      <t>Zu den indirekten Kosten zählen z.B.:</t>
    </r>
    <r>
      <rPr>
        <sz val="10"/>
        <rFont val="Calibri"/>
        <family val="2"/>
        <scheme val="minor"/>
      </rPr>
      <t xml:space="preserve">
Indirekte Personalkosten
Indirekte Immobilien (für indirektes Projektpersonal)
Energiekosten (für indirekte Immobilien)
Fortbildungkosten (für direktes Projektpersonal)
Sämtliche Kosten für Infrastruktur (inklusive laufender Kosten)
Reinigungskosten
Instandhaltung (für direkte und indirekte Räumlichkeiten)
Sämtliche Aufwendungen für Büromaterial
Telekommunikationskosten
Versicherungsaufwand</t>
    </r>
  </si>
  <si>
    <r>
      <rPr>
        <b/>
        <u/>
        <sz val="11"/>
        <rFont val="Calibri"/>
        <family val="2"/>
        <scheme val="minor"/>
      </rPr>
      <t>Ausfüllhilfe Personalkosten:</t>
    </r>
    <r>
      <rPr>
        <sz val="10"/>
        <rFont val="Calibri"/>
        <family val="2"/>
        <scheme val="minor"/>
      </rPr>
      <t xml:space="preserve">
Zu Personalkosten zählen: Personalkosten (Dienstgeberkosten) für Angestellte oder freie Dienstnehmende des Projektträgers und gegebenenfalls des/der Projektpartner/s, die eine unmittelbare Rolle im Projekt innehaben (jedenfalls die Projektleitung).
• Unter "Wochenstunden gesamt" sind die Soll-Stunden pro Woche einzutragen, unter "Wochenstunden im Projekt", die Soll-Stunden, die pro Woche für das Projekt geplant sind (z.B.: bei einer Vollzeitkraft mit 40 Wochenstunden, die zu 50% im Projekt beschäftigt ist: 40 Wochenstunden gesamt, 20 Wochenstunden im Projekt)
• Die Angaben im Finanzplan müssen sich mit den Angaben in der Projektbeschreibung, vor allem Name und Funktion der Mitarbeitenden, decken. Bei Personen, die noch nicht namentlich bekannt sind, ist jedenfalls N.N. bei Name einzutragen.
• Die voraussichtlichen Projektgesamtkosten werden automatisch berechnet.</t>
    </r>
  </si>
  <si>
    <t>Projektträger</t>
  </si>
  <si>
    <t>Projekttitel</t>
  </si>
  <si>
    <t>Maßnahme</t>
  </si>
  <si>
    <t>I1: Sprache und Bildung</t>
  </si>
  <si>
    <t>I2: Vorbereitende Maßnahmen zur Arbeitsmarktintegration</t>
  </si>
  <si>
    <t>I3: Starthilfe in ein selbstständiges Leben</t>
  </si>
  <si>
    <t>I4: Gesellschaftliche Integration und freiwilliges Engagement</t>
  </si>
  <si>
    <t>I5: Kapazitätenaufbau und Zusammenarbeit für nachhaltige Organisationsstrukturen</t>
  </si>
  <si>
    <t>Datum der Antragstellung</t>
  </si>
  <si>
    <t>I6: Wissenschaftliche Analysen und Forschungsarbeiten zu Integration</t>
  </si>
  <si>
    <t>Budget ursprünglich</t>
  </si>
  <si>
    <t>Anteil an
Gesamt-
kosten</t>
  </si>
  <si>
    <t>Budget
angepasst</t>
  </si>
  <si>
    <t>Änderung absolut</t>
  </si>
  <si>
    <t>Änderung in %</t>
  </si>
  <si>
    <t>Begründung der Änderung</t>
  </si>
  <si>
    <t>Anteil Gemeinkosten an Personalkosten</t>
  </si>
  <si>
    <t>Anteil indirekte Kosten an Personalkosten</t>
  </si>
  <si>
    <r>
      <rPr>
        <b/>
        <u/>
        <sz val="11"/>
        <rFont val="Calibri"/>
        <family val="2"/>
        <scheme val="minor"/>
      </rPr>
      <t>Ausfüllhilfe:</t>
    </r>
    <r>
      <rPr>
        <sz val="10"/>
        <rFont val="Calibri"/>
        <family val="2"/>
        <scheme val="minor"/>
      </rPr>
      <t xml:space="preserve">
Vom Projektträger sind nur die weißen Felder zu befüllen.</t>
    </r>
  </si>
  <si>
    <r>
      <rPr>
        <b/>
        <sz val="16"/>
        <rFont val="Calibri"/>
        <family val="2"/>
        <scheme val="minor"/>
      </rPr>
      <t>Budgetumschichtung</t>
    </r>
    <r>
      <rPr>
        <sz val="10"/>
        <rFont val="Calibri"/>
        <family val="2"/>
        <scheme val="minor"/>
      </rPr>
      <t xml:space="preserve">
Asyl-, Migrations- und Integrationsfonds 2021-2027</t>
    </r>
  </si>
  <si>
    <r>
      <rPr>
        <b/>
        <sz val="16"/>
        <rFont val="Calibri"/>
        <family val="2"/>
        <scheme val="minor"/>
      </rPr>
      <t>FINANZPLAN</t>
    </r>
    <r>
      <rPr>
        <sz val="10"/>
        <rFont val="Calibri"/>
        <family val="2"/>
        <scheme val="minor"/>
      </rPr>
      <t xml:space="preserve">
Asyl-, Migrations- und Integrationsfonds 2021-2027</t>
    </r>
  </si>
  <si>
    <t>b) Beitrag des BMI</t>
  </si>
  <si>
    <t>BMI</t>
  </si>
  <si>
    <t>SUMME BMI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</si>
</sst>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0.0"/>
    <numFmt numFmtId="165" formatCode="_-[$€-C07]\ * #,##0.00_-;\-[$€-C07]\ * #,##0.00_-;_-[$€-C07]\ * &quot;-&quot;??_-;_-@_-"/>
  </numFmts>
  <fonts count="27" x14ac:knownFonts="1">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sz val="8"/>
      <name val="Arial"/>
      <family val="2"/>
    </font>
    <font>
      <b/>
      <sz val="11"/>
      <color theme="0"/>
      <name val="Calibri"/>
      <family val="2"/>
      <scheme val="minor"/>
    </font>
    <font>
      <sz val="10"/>
      <name val="Calibri"/>
      <family val="2"/>
      <scheme val="minor"/>
    </font>
    <font>
      <b/>
      <sz val="22"/>
      <name val="Calibri"/>
      <family val="2"/>
      <scheme val="minor"/>
    </font>
    <font>
      <b/>
      <sz val="16"/>
      <name val="Calibri"/>
      <family val="2"/>
      <scheme val="minor"/>
    </font>
    <font>
      <b/>
      <sz val="10"/>
      <name val="Calibri"/>
      <family val="2"/>
      <scheme val="minor"/>
    </font>
    <font>
      <b/>
      <sz val="11"/>
      <name val="Calibri"/>
      <family val="2"/>
      <scheme val="minor"/>
    </font>
    <font>
      <sz val="8"/>
      <name val="Calibri"/>
      <family val="2"/>
      <scheme val="minor"/>
    </font>
    <font>
      <sz val="9"/>
      <color theme="4" tint="-0.499984740745262"/>
      <name val="Calibri"/>
      <family val="2"/>
      <scheme val="minor"/>
    </font>
    <font>
      <b/>
      <sz val="12"/>
      <name val="Calibri"/>
      <family val="2"/>
      <scheme val="minor"/>
    </font>
    <font>
      <b/>
      <sz val="10"/>
      <color rgb="FFFF0000"/>
      <name val="Calibri"/>
      <family val="2"/>
      <scheme val="minor"/>
    </font>
    <font>
      <b/>
      <u/>
      <sz val="11"/>
      <name val="Calibri"/>
      <family val="2"/>
      <scheme val="minor"/>
    </font>
    <font>
      <sz val="10"/>
      <color rgb="FFDDDDDD"/>
      <name val="Calibri"/>
      <family val="2"/>
      <scheme val="minor"/>
    </font>
    <font>
      <sz val="11"/>
      <name val="Calibri"/>
      <family val="2"/>
      <scheme val="minor"/>
    </font>
    <font>
      <b/>
      <sz val="14"/>
      <name val="Calibri"/>
      <family val="2"/>
      <scheme val="minor"/>
    </font>
    <font>
      <sz val="10"/>
      <color theme="0" tint="-0.14999847407452621"/>
      <name val="Calibri"/>
      <family val="2"/>
      <scheme val="minor"/>
    </font>
    <font>
      <b/>
      <sz val="12"/>
      <color theme="0"/>
      <name val="Calibri"/>
      <family val="2"/>
      <scheme val="minor"/>
    </font>
    <font>
      <b/>
      <u/>
      <sz val="14"/>
      <name val="Calibri"/>
      <family val="2"/>
      <scheme val="minor"/>
    </font>
    <font>
      <b/>
      <u/>
      <sz val="10"/>
      <name val="Calibri"/>
      <family val="2"/>
      <scheme val="minor"/>
    </font>
    <font>
      <sz val="10"/>
      <color rgb="FFFF0000"/>
      <name val="Calibri"/>
      <family val="2"/>
      <scheme val="minor"/>
    </font>
    <font>
      <b/>
      <sz val="8"/>
      <color theme="0"/>
      <name val="Calibri"/>
      <family val="2"/>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rgb="FF003870"/>
        <bgColor indexed="64"/>
      </patternFill>
    </fill>
    <fill>
      <patternFill patternType="solid">
        <fgColor theme="0"/>
        <bgColor indexed="64"/>
      </patternFill>
    </fill>
    <fill>
      <patternFill patternType="solid">
        <fgColor rgb="FFD9EC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s>
  <cellStyleXfs count="2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9" fontId="5" fillId="0" borderId="0" applyFont="0" applyFill="0" applyBorder="0" applyAlignment="0" applyProtection="0"/>
    <xf numFmtId="0" fontId="2"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208">
    <xf numFmtId="0" fontId="0" fillId="0" borderId="0" xfId="0"/>
    <xf numFmtId="0" fontId="8" fillId="16" borderId="0" xfId="0" applyFont="1" applyFill="1" applyAlignment="1" applyProtection="1">
      <alignment vertical="center" wrapText="1"/>
    </xf>
    <xf numFmtId="0" fontId="8" fillId="0" borderId="3"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4" xfId="0" applyFont="1" applyFill="1" applyBorder="1" applyAlignment="1" applyProtection="1">
      <alignment vertical="center" wrapText="1"/>
    </xf>
    <xf numFmtId="0" fontId="8" fillId="0" borderId="5" xfId="0" applyFont="1" applyFill="1" applyBorder="1" applyAlignment="1" applyProtection="1">
      <alignment vertical="center" wrapText="1"/>
    </xf>
    <xf numFmtId="49" fontId="9" fillId="0" borderId="0" xfId="0" applyNumberFormat="1" applyFont="1" applyFill="1" applyBorder="1" applyAlignment="1" applyProtection="1">
      <alignment horizontal="right" vertical="center" wrapText="1"/>
    </xf>
    <xf numFmtId="0" fontId="8" fillId="0" borderId="6" xfId="0" applyFont="1" applyFill="1" applyBorder="1" applyAlignment="1" applyProtection="1">
      <alignment vertical="center" wrapText="1"/>
    </xf>
    <xf numFmtId="0" fontId="7" fillId="17" borderId="1" xfId="0" applyFont="1" applyFill="1" applyBorder="1" applyAlignment="1" applyProtection="1">
      <alignment horizontal="right" vertical="center" wrapText="1"/>
    </xf>
    <xf numFmtId="0" fontId="16" fillId="0" borderId="7" xfId="0" applyFont="1" applyFill="1" applyBorder="1" applyAlignment="1" applyProtection="1">
      <alignment vertical="center"/>
    </xf>
    <xf numFmtId="0" fontId="8" fillId="0" borderId="7"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11" fillId="0" borderId="7" xfId="0" applyFont="1" applyFill="1" applyBorder="1" applyAlignment="1" applyProtection="1">
      <alignment vertical="center"/>
    </xf>
    <xf numFmtId="0" fontId="8" fillId="0" borderId="9" xfId="0" applyFont="1" applyFill="1" applyBorder="1" applyAlignment="1" applyProtection="1">
      <alignment vertical="center" wrapText="1"/>
    </xf>
    <xf numFmtId="0" fontId="18" fillId="16" borderId="0" xfId="0" applyFont="1" applyFill="1" applyAlignment="1" applyProtection="1">
      <alignment vertical="center" wrapText="1"/>
    </xf>
    <xf numFmtId="0" fontId="10" fillId="0" borderId="0" xfId="0" applyFont="1" applyFill="1" applyBorder="1" applyAlignment="1" applyProtection="1">
      <alignment vertical="center" wrapText="1"/>
    </xf>
    <xf numFmtId="0" fontId="19" fillId="0" borderId="5" xfId="0" applyFont="1" applyFill="1" applyBorder="1" applyAlignment="1" applyProtection="1">
      <alignment vertical="center" wrapText="1"/>
    </xf>
    <xf numFmtId="0" fontId="7" fillId="17" borderId="11" xfId="0" applyFont="1" applyFill="1" applyBorder="1" applyAlignment="1" applyProtection="1">
      <alignment horizontal="right" vertical="center" wrapText="1"/>
    </xf>
    <xf numFmtId="0" fontId="19" fillId="0" borderId="6" xfId="0" applyFont="1" applyFill="1" applyBorder="1" applyAlignment="1" applyProtection="1">
      <alignment vertical="center" wrapText="1"/>
    </xf>
    <xf numFmtId="0" fontId="19" fillId="16" borderId="0" xfId="0" applyFont="1" applyFill="1" applyAlignment="1" applyProtection="1">
      <alignment vertical="center" wrapText="1"/>
    </xf>
    <xf numFmtId="44" fontId="8" fillId="0" borderId="1" xfId="22" applyFont="1" applyFill="1" applyBorder="1" applyAlignment="1" applyProtection="1">
      <alignment vertical="center" wrapText="1"/>
      <protection locked="0"/>
    </xf>
    <xf numFmtId="49" fontId="8" fillId="0" borderId="0" xfId="0" applyNumberFormat="1" applyFont="1" applyFill="1" applyBorder="1" applyAlignment="1" applyProtection="1">
      <alignment horizontal="left" vertical="center" wrapText="1"/>
    </xf>
    <xf numFmtId="164" fontId="8" fillId="0" borderId="0" xfId="0" applyNumberFormat="1" applyFont="1" applyFill="1" applyBorder="1" applyAlignment="1" applyProtection="1">
      <alignment horizontal="right" vertical="center" wrapText="1"/>
    </xf>
    <xf numFmtId="0" fontId="8" fillId="0" borderId="0" xfId="0" applyFont="1" applyFill="1" applyAlignment="1" applyProtection="1">
      <alignment vertical="center" wrapText="1"/>
    </xf>
    <xf numFmtId="0" fontId="7" fillId="17" borderId="13" xfId="0" applyFont="1" applyFill="1" applyBorder="1" applyAlignment="1" applyProtection="1">
      <alignment horizontal="right" vertical="center" wrapText="1"/>
    </xf>
    <xf numFmtId="49" fontId="8" fillId="0" borderId="2" xfId="0" applyNumberFormat="1" applyFont="1" applyFill="1" applyBorder="1" applyAlignment="1" applyProtection="1">
      <alignment horizontal="left" vertical="center" wrapText="1"/>
    </xf>
    <xf numFmtId="44" fontId="8" fillId="0" borderId="2" xfId="22" applyFont="1" applyFill="1" applyBorder="1" applyAlignment="1" applyProtection="1">
      <alignment vertical="center" wrapText="1"/>
    </xf>
    <xf numFmtId="49" fontId="8" fillId="18" borderId="2" xfId="0" applyNumberFormat="1" applyFont="1" applyFill="1" applyBorder="1" applyAlignment="1" applyProtection="1">
      <alignment horizontal="left" vertical="center" wrapText="1"/>
    </xf>
    <xf numFmtId="0" fontId="21" fillId="16" borderId="0" xfId="0" applyFont="1" applyFill="1" applyAlignment="1" applyProtection="1">
      <alignment vertical="center" wrapText="1"/>
    </xf>
    <xf numFmtId="0" fontId="11" fillId="19" borderId="1" xfId="0" applyFont="1" applyFill="1" applyBorder="1" applyAlignment="1" applyProtection="1">
      <alignment vertical="center" wrapText="1"/>
    </xf>
    <xf numFmtId="44" fontId="12" fillId="19" borderId="1" xfId="0" applyNumberFormat="1" applyFont="1" applyFill="1" applyBorder="1" applyAlignment="1" applyProtection="1">
      <alignment vertical="center" wrapText="1"/>
    </xf>
    <xf numFmtId="10" fontId="12" fillId="19" borderId="1" xfId="20" applyNumberFormat="1" applyFont="1" applyFill="1" applyBorder="1" applyAlignment="1" applyProtection="1">
      <alignment vertical="center" wrapText="1"/>
    </xf>
    <xf numFmtId="44" fontId="11" fillId="19" borderId="1" xfId="0" applyNumberFormat="1" applyFont="1" applyFill="1" applyBorder="1" applyAlignment="1" applyProtection="1">
      <alignment vertical="center" wrapText="1"/>
    </xf>
    <xf numFmtId="10" fontId="11" fillId="19" borderId="1" xfId="20" applyNumberFormat="1" applyFont="1" applyFill="1" applyBorder="1" applyAlignment="1" applyProtection="1">
      <alignment vertical="center" wrapText="1"/>
    </xf>
    <xf numFmtId="44" fontId="13" fillId="19" borderId="1" xfId="0" applyNumberFormat="1" applyFont="1" applyFill="1" applyBorder="1" applyAlignment="1" applyProtection="1">
      <alignment vertical="center" wrapText="1"/>
    </xf>
    <xf numFmtId="10" fontId="13" fillId="19" borderId="1" xfId="20" applyNumberFormat="1" applyFont="1" applyFill="1" applyBorder="1" applyAlignment="1" applyProtection="1">
      <alignment vertical="center" wrapText="1"/>
    </xf>
    <xf numFmtId="0" fontId="14" fillId="19" borderId="10" xfId="0" applyFont="1" applyFill="1" applyBorder="1" applyAlignment="1" applyProtection="1">
      <alignment horizontal="right" vertical="center" wrapText="1"/>
    </xf>
    <xf numFmtId="10" fontId="14" fillId="19" borderId="11" xfId="20" applyNumberFormat="1" applyFont="1" applyFill="1" applyBorder="1" applyAlignment="1" applyProtection="1">
      <alignment vertical="center" wrapText="1"/>
    </xf>
    <xf numFmtId="44" fontId="15" fillId="19" borderId="1" xfId="0" applyNumberFormat="1" applyFont="1" applyFill="1" applyBorder="1" applyAlignment="1" applyProtection="1">
      <alignment vertical="center" wrapText="1"/>
    </xf>
    <xf numFmtId="10" fontId="15" fillId="19" borderId="1" xfId="20" applyNumberFormat="1" applyFont="1" applyFill="1" applyBorder="1" applyAlignment="1" applyProtection="1">
      <alignment vertical="center" wrapText="1"/>
    </xf>
    <xf numFmtId="44" fontId="8" fillId="19" borderId="1" xfId="0" applyNumberFormat="1" applyFont="1" applyFill="1" applyBorder="1" applyAlignment="1" applyProtection="1">
      <alignment vertical="center" wrapText="1"/>
    </xf>
    <xf numFmtId="10" fontId="8" fillId="19" borderId="1" xfId="20" applyNumberFormat="1" applyFont="1" applyFill="1" applyBorder="1" applyAlignment="1" applyProtection="1">
      <alignment vertical="center" wrapText="1"/>
    </xf>
    <xf numFmtId="49" fontId="15" fillId="19" borderId="1" xfId="0" applyNumberFormat="1" applyFont="1" applyFill="1" applyBorder="1" applyAlignment="1" applyProtection="1">
      <alignment horizontal="left" vertical="center" wrapText="1"/>
    </xf>
    <xf numFmtId="44" fontId="15" fillId="19" borderId="1" xfId="22" applyFont="1" applyFill="1" applyBorder="1" applyAlignment="1" applyProtection="1">
      <alignment vertical="center" wrapText="1"/>
    </xf>
    <xf numFmtId="49" fontId="20" fillId="19" borderId="1" xfId="0" applyNumberFormat="1" applyFont="1" applyFill="1" applyBorder="1" applyAlignment="1" applyProtection="1">
      <alignment horizontal="left" vertical="center" wrapText="1"/>
    </xf>
    <xf numFmtId="44" fontId="20" fillId="19" borderId="1" xfId="22" applyFont="1" applyFill="1" applyBorder="1" applyAlignment="1" applyProtection="1">
      <alignment vertical="center" wrapText="1"/>
    </xf>
    <xf numFmtId="0" fontId="11" fillId="19" borderId="1" xfId="0" applyFont="1" applyFill="1" applyBorder="1" applyAlignment="1" applyProtection="1">
      <alignment horizontal="right" vertical="center" wrapText="1"/>
    </xf>
    <xf numFmtId="49" fontId="8" fillId="0" borderId="1" xfId="0" applyNumberFormat="1" applyFont="1" applyFill="1" applyBorder="1" applyAlignment="1" applyProtection="1">
      <alignment horizontal="left" vertical="center" wrapText="1"/>
    </xf>
    <xf numFmtId="0" fontId="8" fillId="0" borderId="0" xfId="0" applyFont="1"/>
    <xf numFmtId="0" fontId="8" fillId="16" borderId="0" xfId="0" applyFont="1" applyFill="1" applyAlignment="1" applyProtection="1">
      <alignment vertical="center"/>
    </xf>
    <xf numFmtId="165" fontId="8" fillId="0" borderId="0" xfId="0" applyNumberFormat="1" applyFont="1"/>
    <xf numFmtId="165" fontId="8" fillId="0" borderId="0" xfId="0" applyNumberFormat="1" applyFont="1" applyAlignment="1">
      <alignment horizontal="right"/>
    </xf>
    <xf numFmtId="165" fontId="8" fillId="0" borderId="0" xfId="0" applyNumberFormat="1" applyFont="1" applyAlignment="1"/>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0" xfId="0" applyFont="1" applyAlignment="1" applyProtection="1">
      <alignment vertical="center"/>
      <protection locked="0"/>
    </xf>
    <xf numFmtId="0" fontId="8" fillId="0" borderId="2" xfId="0" applyFont="1" applyBorder="1" applyAlignment="1" applyProtection="1">
      <alignment vertical="center" wrapText="1"/>
      <protection locked="0"/>
    </xf>
    <xf numFmtId="0" fontId="8" fillId="0" borderId="2" xfId="0" applyFont="1" applyBorder="1" applyAlignment="1" applyProtection="1">
      <alignment vertical="center"/>
      <protection locked="0"/>
    </xf>
    <xf numFmtId="0" fontId="25" fillId="16" borderId="0" xfId="0" applyFont="1" applyFill="1" applyAlignment="1" applyProtection="1">
      <alignment vertical="center" wrapText="1"/>
    </xf>
    <xf numFmtId="44" fontId="8" fillId="0" borderId="0" xfId="22" applyFont="1"/>
    <xf numFmtId="0" fontId="11" fillId="16" borderId="0" xfId="0" applyFont="1" applyFill="1" applyAlignment="1" applyProtection="1">
      <alignment horizontal="center" vertical="center" wrapText="1"/>
    </xf>
    <xf numFmtId="0" fontId="12" fillId="19" borderId="12" xfId="0" applyFont="1" applyFill="1" applyBorder="1" applyAlignment="1" applyProtection="1">
      <alignment vertical="center" wrapText="1"/>
    </xf>
    <xf numFmtId="0" fontId="18" fillId="16" borderId="0" xfId="23" applyFont="1" applyFill="1" applyAlignment="1" applyProtection="1">
      <alignment vertical="center"/>
    </xf>
    <xf numFmtId="0" fontId="18" fillId="16" borderId="0" xfId="0" applyFont="1" applyFill="1" applyAlignment="1" applyProtection="1">
      <alignment vertical="center"/>
    </xf>
    <xf numFmtId="0" fontId="8" fillId="0" borderId="3" xfId="26" applyFont="1" applyBorder="1" applyAlignment="1">
      <alignment vertical="center" wrapText="1"/>
    </xf>
    <xf numFmtId="0" fontId="8" fillId="0" borderId="2" xfId="26" applyFont="1" applyBorder="1" applyAlignment="1">
      <alignment vertical="center" wrapText="1"/>
    </xf>
    <xf numFmtId="0" fontId="8" fillId="0" borderId="4" xfId="26" applyFont="1" applyBorder="1" applyAlignment="1">
      <alignment vertical="center" wrapText="1"/>
    </xf>
    <xf numFmtId="0" fontId="8" fillId="16" borderId="0" xfId="26" applyFont="1" applyFill="1" applyAlignment="1">
      <alignment vertical="center" wrapText="1"/>
    </xf>
    <xf numFmtId="0" fontId="8" fillId="0" borderId="5" xfId="26" applyFont="1" applyBorder="1" applyAlignment="1">
      <alignment vertical="center" wrapText="1"/>
    </xf>
    <xf numFmtId="0" fontId="10" fillId="0" borderId="0" xfId="26" applyFont="1" applyAlignment="1">
      <alignment vertical="center"/>
    </xf>
    <xf numFmtId="0" fontId="10" fillId="0" borderId="0" xfId="26" applyFont="1" applyAlignment="1">
      <alignment vertical="center" wrapText="1"/>
    </xf>
    <xf numFmtId="0" fontId="8" fillId="0" borderId="0" xfId="26" applyFont="1" applyAlignment="1">
      <alignment vertical="center" wrapText="1"/>
    </xf>
    <xf numFmtId="0" fontId="8" fillId="0" borderId="6" xfId="26" applyFont="1" applyBorder="1" applyAlignment="1">
      <alignment vertical="center" wrapText="1"/>
    </xf>
    <xf numFmtId="0" fontId="22" fillId="17" borderId="10" xfId="26" applyFont="1" applyFill="1" applyBorder="1" applyAlignment="1">
      <alignment vertical="center" wrapText="1"/>
    </xf>
    <xf numFmtId="0" fontId="22" fillId="17" borderId="11" xfId="26" applyFont="1" applyFill="1" applyBorder="1" applyAlignment="1">
      <alignment vertical="center" wrapText="1"/>
    </xf>
    <xf numFmtId="0" fontId="11" fillId="19" borderId="1" xfId="26" applyFont="1" applyFill="1" applyBorder="1" applyAlignment="1">
      <alignment vertical="center" wrapText="1"/>
    </xf>
    <xf numFmtId="0" fontId="11" fillId="19" borderId="1" xfId="26" applyFont="1" applyFill="1" applyBorder="1" applyAlignment="1">
      <alignment horizontal="center" vertical="center" wrapText="1"/>
    </xf>
    <xf numFmtId="0" fontId="11" fillId="19" borderId="1" xfId="26" applyFont="1" applyFill="1" applyBorder="1" applyAlignment="1">
      <alignment horizontal="right" vertical="center" wrapText="1"/>
    </xf>
    <xf numFmtId="49" fontId="8" fillId="0" borderId="1" xfId="26" applyNumberFormat="1" applyFont="1" applyBorder="1" applyAlignment="1" applyProtection="1">
      <alignment horizontal="left" vertical="center" wrapText="1"/>
      <protection locked="0"/>
    </xf>
    <xf numFmtId="164" fontId="8" fillId="18" borderId="1" xfId="26" applyNumberFormat="1" applyFont="1" applyFill="1" applyBorder="1" applyAlignment="1" applyProtection="1">
      <alignment horizontal="right" vertical="center" wrapText="1"/>
      <protection locked="0"/>
    </xf>
    <xf numFmtId="165" fontId="8" fillId="0" borderId="1" xfId="26" applyNumberFormat="1" applyFont="1" applyBorder="1" applyAlignment="1" applyProtection="1">
      <alignment horizontal="right" vertical="center" wrapText="1"/>
      <protection locked="0"/>
    </xf>
    <xf numFmtId="165" fontId="8" fillId="0" borderId="1" xfId="27" applyNumberFormat="1" applyFont="1" applyFill="1" applyBorder="1" applyAlignment="1" applyProtection="1">
      <alignment vertical="center" wrapText="1"/>
      <protection locked="0"/>
    </xf>
    <xf numFmtId="164" fontId="8" fillId="0" borderId="1" xfId="26" applyNumberFormat="1" applyFont="1" applyBorder="1" applyAlignment="1" applyProtection="1">
      <alignment horizontal="right" vertical="center" wrapText="1"/>
      <protection locked="0"/>
    </xf>
    <xf numFmtId="49" fontId="8" fillId="0" borderId="2" xfId="26" applyNumberFormat="1" applyFont="1" applyBorder="1" applyAlignment="1">
      <alignment horizontal="left" vertical="center" wrapText="1"/>
    </xf>
    <xf numFmtId="164" fontId="8" fillId="0" borderId="2" xfId="26" applyNumberFormat="1" applyFont="1" applyBorder="1" applyAlignment="1">
      <alignment horizontal="right" vertical="center" wrapText="1"/>
    </xf>
    <xf numFmtId="44" fontId="8" fillId="0" borderId="2" xfId="27" applyFont="1" applyFill="1" applyBorder="1" applyAlignment="1" applyProtection="1">
      <alignment vertical="center" wrapText="1"/>
    </xf>
    <xf numFmtId="49" fontId="8" fillId="0" borderId="0" xfId="26" applyNumberFormat="1" applyFont="1" applyAlignment="1">
      <alignment horizontal="left" vertical="center" wrapText="1"/>
    </xf>
    <xf numFmtId="164" fontId="8" fillId="0" borderId="0" xfId="26" applyNumberFormat="1" applyFont="1" applyAlignment="1">
      <alignment horizontal="right" vertical="center" wrapText="1"/>
    </xf>
    <xf numFmtId="49" fontId="15" fillId="19" borderId="1" xfId="26" applyNumberFormat="1" applyFont="1" applyFill="1" applyBorder="1" applyAlignment="1">
      <alignment horizontal="left" vertical="center" wrapText="1"/>
    </xf>
    <xf numFmtId="44" fontId="15" fillId="19" borderId="1" xfId="27" applyFont="1" applyFill="1" applyBorder="1" applyAlignment="1" applyProtection="1">
      <alignment vertical="center" wrapText="1"/>
    </xf>
    <xf numFmtId="49" fontId="15" fillId="0" borderId="10" xfId="26" applyNumberFormat="1" applyFont="1" applyBorder="1" applyAlignment="1">
      <alignment horizontal="left" vertical="center" wrapText="1"/>
    </xf>
    <xf numFmtId="44" fontId="15" fillId="0" borderId="10" xfId="27" applyFont="1" applyFill="1" applyBorder="1" applyAlignment="1" applyProtection="1">
      <alignment vertical="center" wrapText="1"/>
    </xf>
    <xf numFmtId="0" fontId="22" fillId="17" borderId="10" xfId="26" applyFont="1" applyFill="1" applyBorder="1" applyAlignment="1">
      <alignment horizontal="right" vertical="center" wrapText="1"/>
    </xf>
    <xf numFmtId="0" fontId="11" fillId="19" borderId="12" xfId="26" applyFont="1" applyFill="1" applyBorder="1" applyAlignment="1">
      <alignment horizontal="left" vertical="center" wrapText="1"/>
    </xf>
    <xf numFmtId="0" fontId="11" fillId="19" borderId="1" xfId="26" applyFont="1" applyFill="1" applyBorder="1" applyAlignment="1">
      <alignment horizontal="left" vertical="center" wrapText="1"/>
    </xf>
    <xf numFmtId="49" fontId="8" fillId="0" borderId="12" xfId="26" applyNumberFormat="1" applyFont="1" applyBorder="1" applyAlignment="1" applyProtection="1">
      <alignment horizontal="left" vertical="center" wrapText="1"/>
      <protection locked="0"/>
    </xf>
    <xf numFmtId="44" fontId="8" fillId="0" borderId="1" xfId="27" applyFont="1" applyFill="1" applyBorder="1" applyAlignment="1" applyProtection="1">
      <alignment horizontal="left" vertical="center" wrapText="1"/>
      <protection locked="0"/>
    </xf>
    <xf numFmtId="44" fontId="8" fillId="0" borderId="1" xfId="27" applyFont="1" applyFill="1" applyBorder="1" applyAlignment="1" applyProtection="1">
      <alignment vertical="center" wrapText="1"/>
      <protection locked="0"/>
    </xf>
    <xf numFmtId="164" fontId="8" fillId="0" borderId="0" xfId="26" applyNumberFormat="1" applyFont="1" applyAlignment="1">
      <alignment vertical="center" wrapText="1"/>
    </xf>
    <xf numFmtId="49" fontId="8" fillId="0" borderId="10" xfId="26" applyNumberFormat="1" applyFont="1" applyBorder="1" applyAlignment="1">
      <alignment horizontal="left" vertical="center" wrapText="1"/>
    </xf>
    <xf numFmtId="44" fontId="8" fillId="0" borderId="10" xfId="27" applyFont="1" applyFill="1" applyBorder="1" applyAlignment="1" applyProtection="1">
      <alignment vertical="center" wrapText="1"/>
    </xf>
    <xf numFmtId="49" fontId="20" fillId="19" borderId="1" xfId="26" applyNumberFormat="1" applyFont="1" applyFill="1" applyBorder="1" applyAlignment="1">
      <alignment horizontal="left" vertical="center" wrapText="1"/>
    </xf>
    <xf numFmtId="44" fontId="20" fillId="19" borderId="1" xfId="27" applyFont="1" applyFill="1" applyBorder="1" applyAlignment="1" applyProtection="1">
      <alignment vertical="center" wrapText="1"/>
    </xf>
    <xf numFmtId="0" fontId="8" fillId="0" borderId="8" xfId="26" applyFont="1" applyBorder="1" applyAlignment="1">
      <alignment vertical="center" wrapText="1"/>
    </xf>
    <xf numFmtId="0" fontId="8" fillId="0" borderId="7" xfId="26" applyFont="1" applyBorder="1" applyAlignment="1">
      <alignment vertical="center" wrapText="1"/>
    </xf>
    <xf numFmtId="0" fontId="8" fillId="0" borderId="9" xfId="26" applyFont="1" applyBorder="1" applyAlignment="1">
      <alignment vertical="center" wrapText="1"/>
    </xf>
    <xf numFmtId="0" fontId="18" fillId="16" borderId="0" xfId="26" applyFont="1" applyFill="1" applyAlignment="1">
      <alignment vertical="center" wrapText="1"/>
    </xf>
    <xf numFmtId="49" fontId="8" fillId="0" borderId="1" xfId="26" applyNumberFormat="1" applyFont="1" applyBorder="1" applyAlignment="1">
      <alignment horizontal="left" vertical="center" wrapText="1"/>
    </xf>
    <xf numFmtId="0" fontId="8" fillId="0" borderId="0" xfId="26" applyFont="1" applyAlignment="1">
      <alignment horizontal="left" vertical="center" wrapText="1"/>
    </xf>
    <xf numFmtId="0" fontId="8" fillId="0" borderId="0" xfId="26" applyFont="1" applyAlignment="1">
      <alignment vertical="center" wrapText="1"/>
    </xf>
    <xf numFmtId="0" fontId="8" fillId="16" borderId="0" xfId="26" applyFont="1" applyFill="1" applyAlignment="1">
      <alignment horizontal="left" vertical="center" wrapText="1"/>
    </xf>
    <xf numFmtId="0" fontId="8" fillId="0" borderId="2" xfId="26" applyFont="1" applyBorder="1" applyAlignment="1">
      <alignment horizontal="left" vertical="center" wrapText="1"/>
    </xf>
    <xf numFmtId="0" fontId="18" fillId="16" borderId="0" xfId="23" applyFont="1" applyFill="1" applyAlignment="1">
      <alignment vertical="center"/>
    </xf>
    <xf numFmtId="0" fontId="7" fillId="17" borderId="12" xfId="26" applyFont="1" applyFill="1" applyBorder="1" applyAlignment="1">
      <alignment vertical="center" wrapText="1"/>
    </xf>
    <xf numFmtId="0" fontId="7" fillId="17" borderId="1" xfId="26" applyFont="1" applyFill="1" applyBorder="1" applyAlignment="1">
      <alignment horizontal="right" vertical="center" wrapText="1"/>
    </xf>
    <xf numFmtId="0" fontId="26" fillId="17" borderId="1" xfId="26" applyFont="1" applyFill="1" applyBorder="1" applyAlignment="1">
      <alignment horizontal="right" vertical="center" wrapText="1"/>
    </xf>
    <xf numFmtId="0" fontId="26" fillId="0" borderId="16" xfId="26" applyFont="1" applyBorder="1" applyAlignment="1">
      <alignment horizontal="right" vertical="center" wrapText="1"/>
    </xf>
    <xf numFmtId="0" fontId="7" fillId="17" borderId="12" xfId="26" applyFont="1" applyFill="1" applyBorder="1" applyAlignment="1">
      <alignment horizontal="right" vertical="center" wrapText="1"/>
    </xf>
    <xf numFmtId="0" fontId="7" fillId="17" borderId="1" xfId="26" applyFont="1" applyFill="1" applyBorder="1" applyAlignment="1">
      <alignment horizontal="left" vertical="center" wrapText="1"/>
    </xf>
    <xf numFmtId="0" fontId="12" fillId="19" borderId="12" xfId="26" applyFont="1" applyFill="1" applyBorder="1" applyAlignment="1">
      <alignment vertical="center" wrapText="1"/>
    </xf>
    <xf numFmtId="44" fontId="12" fillId="19" borderId="1" xfId="26" applyNumberFormat="1" applyFont="1" applyFill="1" applyBorder="1" applyAlignment="1">
      <alignment vertical="center" wrapText="1"/>
    </xf>
    <xf numFmtId="10" fontId="12" fillId="19" borderId="1" xfId="25" applyNumberFormat="1" applyFont="1" applyFill="1" applyBorder="1" applyAlignment="1" applyProtection="1">
      <alignment vertical="center" wrapText="1"/>
    </xf>
    <xf numFmtId="9" fontId="12" fillId="0" borderId="16" xfId="25" applyFont="1" applyFill="1" applyBorder="1" applyAlignment="1" applyProtection="1">
      <alignment vertical="center" wrapText="1"/>
    </xf>
    <xf numFmtId="0" fontId="8" fillId="0" borderId="1" xfId="26" applyFont="1" applyBorder="1" applyAlignment="1" applyProtection="1">
      <alignment horizontal="left" vertical="center" wrapText="1"/>
      <protection locked="0"/>
    </xf>
    <xf numFmtId="0" fontId="11" fillId="19" borderId="12" xfId="26" applyFont="1" applyFill="1" applyBorder="1" applyAlignment="1">
      <alignment horizontal="left" vertical="center" wrapText="1" indent="1"/>
    </xf>
    <xf numFmtId="44" fontId="11" fillId="19" borderId="1" xfId="26" applyNumberFormat="1" applyFont="1" applyFill="1" applyBorder="1" applyAlignment="1">
      <alignment vertical="center" wrapText="1"/>
    </xf>
    <xf numFmtId="10" fontId="11" fillId="19" borderId="1" xfId="25" applyNumberFormat="1" applyFont="1" applyFill="1" applyBorder="1" applyAlignment="1" applyProtection="1">
      <alignment vertical="center" wrapText="1"/>
    </xf>
    <xf numFmtId="9" fontId="11" fillId="0" borderId="16" xfId="25" applyFont="1" applyFill="1" applyBorder="1" applyAlignment="1" applyProtection="1">
      <alignment vertical="center" wrapText="1"/>
    </xf>
    <xf numFmtId="0" fontId="13" fillId="19" borderId="12" xfId="26" applyFont="1" applyFill="1" applyBorder="1" applyAlignment="1">
      <alignment horizontal="left" vertical="center" wrapText="1" indent="3"/>
    </xf>
    <xf numFmtId="44" fontId="13" fillId="0" borderId="1" xfId="26" applyNumberFormat="1" applyFont="1" applyBorder="1" applyAlignment="1" applyProtection="1">
      <alignment vertical="center" wrapText="1"/>
      <protection locked="0"/>
    </xf>
    <xf numFmtId="10" fontId="13" fillId="19" borderId="1" xfId="25" applyNumberFormat="1" applyFont="1" applyFill="1" applyBorder="1" applyAlignment="1" applyProtection="1">
      <alignment vertical="center" wrapText="1"/>
    </xf>
    <xf numFmtId="9" fontId="13" fillId="0" borderId="16" xfId="25" applyFont="1" applyFill="1" applyBorder="1" applyAlignment="1" applyProtection="1">
      <alignment vertical="center" wrapText="1"/>
    </xf>
    <xf numFmtId="44" fontId="13" fillId="19" borderId="1" xfId="26" applyNumberFormat="1" applyFont="1" applyFill="1" applyBorder="1" applyAlignment="1">
      <alignment vertical="center" wrapText="1"/>
    </xf>
    <xf numFmtId="44" fontId="12" fillId="0" borderId="1" xfId="26" applyNumberFormat="1" applyFont="1" applyBorder="1" applyAlignment="1" applyProtection="1">
      <alignment vertical="center" wrapText="1"/>
      <protection locked="0"/>
    </xf>
    <xf numFmtId="0" fontId="15" fillId="19" borderId="12" xfId="26" applyFont="1" applyFill="1" applyBorder="1" applyAlignment="1">
      <alignment vertical="center" wrapText="1"/>
    </xf>
    <xf numFmtId="44" fontId="15" fillId="19" borderId="1" xfId="26" applyNumberFormat="1" applyFont="1" applyFill="1" applyBorder="1" applyAlignment="1">
      <alignment vertical="center" wrapText="1"/>
    </xf>
    <xf numFmtId="10" fontId="15" fillId="19" borderId="1" xfId="25" applyNumberFormat="1" applyFont="1" applyFill="1" applyBorder="1" applyAlignment="1" applyProtection="1">
      <alignment vertical="center" wrapText="1"/>
    </xf>
    <xf numFmtId="9" fontId="15" fillId="0" borderId="16" xfId="25" applyFont="1" applyFill="1" applyBorder="1" applyAlignment="1" applyProtection="1">
      <alignment vertical="center" wrapText="1"/>
    </xf>
    <xf numFmtId="0" fontId="16" fillId="0" borderId="7" xfId="26" applyFont="1" applyBorder="1" applyAlignment="1">
      <alignment vertical="center"/>
    </xf>
    <xf numFmtId="0" fontId="8" fillId="19" borderId="1" xfId="26" applyFont="1" applyFill="1" applyBorder="1" applyAlignment="1">
      <alignment vertical="center" wrapText="1"/>
    </xf>
    <xf numFmtId="10" fontId="8" fillId="19" borderId="1" xfId="25" applyNumberFormat="1" applyFont="1" applyFill="1" applyBorder="1" applyAlignment="1" applyProtection="1">
      <alignment vertical="center" wrapText="1"/>
    </xf>
    <xf numFmtId="9" fontId="15" fillId="0" borderId="0" xfId="25" applyFont="1" applyFill="1" applyBorder="1" applyAlignment="1" applyProtection="1">
      <alignment vertical="center" wrapText="1"/>
    </xf>
    <xf numFmtId="44" fontId="15" fillId="0" borderId="0" xfId="26" applyNumberFormat="1" applyFont="1" applyAlignment="1">
      <alignment vertical="center" wrapText="1"/>
    </xf>
    <xf numFmtId="0" fontId="11" fillId="0" borderId="7" xfId="26" applyFont="1" applyBorder="1" applyAlignment="1">
      <alignment vertical="center"/>
    </xf>
    <xf numFmtId="0" fontId="8" fillId="0" borderId="7" xfId="26" applyFont="1" applyBorder="1" applyAlignment="1">
      <alignment horizontal="left" vertical="center" wrapText="1"/>
    </xf>
    <xf numFmtId="0" fontId="18" fillId="16" borderId="0" xfId="26" applyFont="1" applyFill="1" applyAlignment="1">
      <alignment vertical="center"/>
    </xf>
    <xf numFmtId="0" fontId="8" fillId="0" borderId="0" xfId="26" applyFont="1" applyAlignment="1">
      <alignment vertical="center" wrapText="1"/>
    </xf>
    <xf numFmtId="0" fontId="8" fillId="19" borderId="12" xfId="0" applyFont="1" applyFill="1" applyBorder="1" applyAlignment="1">
      <alignment horizontal="left" vertical="center" wrapText="1"/>
    </xf>
    <xf numFmtId="0" fontId="8" fillId="19" borderId="10" xfId="0" applyFont="1" applyFill="1" applyBorder="1" applyAlignment="1">
      <alignment horizontal="left" vertical="center" wrapText="1"/>
    </xf>
    <xf numFmtId="0" fontId="8" fillId="19" borderId="11" xfId="0" applyFont="1" applyFill="1" applyBorder="1" applyAlignment="1">
      <alignment horizontal="left" vertical="center" wrapText="1"/>
    </xf>
    <xf numFmtId="14" fontId="8" fillId="0" borderId="1" xfId="26" applyNumberFormat="1" applyFont="1" applyBorder="1" applyAlignment="1" applyProtection="1">
      <alignment horizontal="left" vertical="center" wrapText="1"/>
      <protection locked="0"/>
    </xf>
    <xf numFmtId="1" fontId="8" fillId="19" borderId="1" xfId="26" applyNumberFormat="1" applyFont="1" applyFill="1" applyBorder="1" applyAlignment="1">
      <alignment horizontal="left" vertical="center" wrapText="1"/>
    </xf>
    <xf numFmtId="0" fontId="11" fillId="16" borderId="0" xfId="26" applyFont="1" applyFill="1" applyAlignment="1">
      <alignment horizontal="center" vertical="center" wrapText="1"/>
    </xf>
    <xf numFmtId="0" fontId="8" fillId="0" borderId="0" xfId="26" applyFont="1" applyAlignment="1">
      <alignment horizontal="center" vertical="center" wrapText="1"/>
    </xf>
    <xf numFmtId="0" fontId="7" fillId="17" borderId="5" xfId="26" applyFont="1" applyFill="1" applyBorder="1" applyAlignment="1">
      <alignment vertical="center" wrapText="1"/>
    </xf>
    <xf numFmtId="0" fontId="7" fillId="17" borderId="0" xfId="26" applyFont="1" applyFill="1" applyAlignment="1">
      <alignment vertical="center" wrapText="1"/>
    </xf>
    <xf numFmtId="0" fontId="7" fillId="17" borderId="6" xfId="26" applyFont="1" applyFill="1" applyBorder="1" applyAlignment="1">
      <alignment vertical="center" wrapText="1"/>
    </xf>
    <xf numFmtId="0" fontId="8" fillId="0" borderId="1" xfId="26" applyFont="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xf>
    <xf numFmtId="1" fontId="8" fillId="19" borderId="1" xfId="0" applyNumberFormat="1" applyFont="1" applyFill="1" applyBorder="1" applyAlignment="1" applyProtection="1">
      <alignment horizontal="left" vertical="center" wrapText="1"/>
    </xf>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12" fillId="19" borderId="10" xfId="0" applyFont="1" applyFill="1" applyBorder="1" applyAlignment="1" applyProtection="1">
      <alignment vertical="center" wrapText="1"/>
    </xf>
    <xf numFmtId="0" fontId="12" fillId="19" borderId="11" xfId="0" applyFont="1" applyFill="1" applyBorder="1" applyAlignment="1" applyProtection="1">
      <alignment vertical="center" wrapText="1"/>
    </xf>
    <xf numFmtId="0" fontId="8" fillId="19" borderId="12" xfId="0" applyFont="1" applyFill="1" applyBorder="1" applyAlignment="1" applyProtection="1">
      <alignment horizontal="left" vertical="center" wrapText="1"/>
    </xf>
    <xf numFmtId="0" fontId="8" fillId="19" borderId="10" xfId="0" applyFont="1" applyFill="1" applyBorder="1" applyAlignment="1" applyProtection="1">
      <alignment horizontal="left" vertical="center" wrapText="1"/>
    </xf>
    <xf numFmtId="0" fontId="8" fillId="19" borderId="11" xfId="0" applyFont="1" applyFill="1" applyBorder="1" applyAlignment="1" applyProtection="1">
      <alignment horizontal="left" vertical="center" wrapText="1"/>
    </xf>
    <xf numFmtId="0" fontId="7" fillId="17" borderId="12" xfId="0" applyFont="1" applyFill="1" applyBorder="1" applyAlignment="1" applyProtection="1">
      <alignment horizontal="left" vertical="center" wrapText="1"/>
    </xf>
    <xf numFmtId="0" fontId="7" fillId="17" borderId="10" xfId="0" applyFont="1" applyFill="1" applyBorder="1" applyAlignment="1" applyProtection="1">
      <alignment horizontal="left" vertical="center" wrapText="1"/>
    </xf>
    <xf numFmtId="0" fontId="8" fillId="0" borderId="0" xfId="0" applyFont="1" applyFill="1" applyBorder="1" applyAlignment="1" applyProtection="1">
      <alignment vertical="center" wrapText="1"/>
    </xf>
    <xf numFmtId="0" fontId="8" fillId="16" borderId="0" xfId="0" applyFont="1" applyFill="1" applyAlignment="1" applyProtection="1">
      <alignment horizontal="center" vertical="center" wrapText="1"/>
    </xf>
    <xf numFmtId="0" fontId="11" fillId="16" borderId="0" xfId="0" applyFont="1" applyFill="1" applyAlignment="1" applyProtection="1">
      <alignment horizontal="center" vertical="center" wrapText="1"/>
    </xf>
    <xf numFmtId="0" fontId="8" fillId="19" borderId="12" xfId="0" applyFont="1" applyFill="1" applyBorder="1" applyAlignment="1" applyProtection="1">
      <alignment vertical="center" wrapText="1"/>
    </xf>
    <xf numFmtId="0" fontId="8" fillId="19" borderId="10" xfId="0" applyFont="1" applyFill="1" applyBorder="1" applyAlignment="1" applyProtection="1">
      <alignment vertical="center" wrapText="1"/>
    </xf>
    <xf numFmtId="0" fontId="8" fillId="19" borderId="11" xfId="0" applyFont="1" applyFill="1" applyBorder="1" applyAlignment="1" applyProtection="1">
      <alignment vertical="center" wrapText="1"/>
    </xf>
    <xf numFmtId="0" fontId="15" fillId="19" borderId="12" xfId="0" applyFont="1" applyFill="1" applyBorder="1" applyAlignment="1" applyProtection="1">
      <alignment vertical="center" wrapText="1"/>
    </xf>
    <xf numFmtId="0" fontId="15" fillId="19" borderId="10" xfId="0" applyFont="1" applyFill="1" applyBorder="1" applyAlignment="1" applyProtection="1">
      <alignment vertical="center" wrapText="1"/>
    </xf>
    <xf numFmtId="0" fontId="15" fillId="19" borderId="11" xfId="0" applyFont="1" applyFill="1" applyBorder="1" applyAlignment="1" applyProtection="1">
      <alignment vertical="center" wrapText="1"/>
    </xf>
    <xf numFmtId="14" fontId="8" fillId="19" borderId="1" xfId="0" applyNumberFormat="1" applyFont="1" applyFill="1" applyBorder="1" applyAlignment="1" applyProtection="1">
      <alignment horizontal="left" vertical="center" wrapText="1"/>
    </xf>
    <xf numFmtId="0" fontId="13" fillId="19" borderId="12" xfId="0" applyFont="1" applyFill="1" applyBorder="1" applyAlignment="1" applyProtection="1">
      <alignment horizontal="left" vertical="center" wrapText="1" indent="3"/>
    </xf>
    <xf numFmtId="0" fontId="13" fillId="19" borderId="10" xfId="0" applyFont="1" applyFill="1" applyBorder="1" applyAlignment="1" applyProtection="1">
      <alignment horizontal="left" vertical="center" wrapText="1" indent="3"/>
    </xf>
    <xf numFmtId="0" fontId="13" fillId="19" borderId="11" xfId="0" applyFont="1" applyFill="1" applyBorder="1" applyAlignment="1" applyProtection="1">
      <alignment horizontal="left" vertical="center" wrapText="1" indent="3"/>
    </xf>
    <xf numFmtId="0" fontId="8" fillId="19" borderId="1" xfId="0" applyFont="1" applyFill="1" applyBorder="1" applyAlignment="1" applyProtection="1">
      <alignment vertical="center" wrapText="1"/>
    </xf>
    <xf numFmtId="0" fontId="11" fillId="19" borderId="12" xfId="0" applyFont="1" applyFill="1" applyBorder="1" applyAlignment="1" applyProtection="1">
      <alignment horizontal="left" vertical="center" wrapText="1" indent="1"/>
    </xf>
    <xf numFmtId="0" fontId="11" fillId="19" borderId="10" xfId="0" applyFont="1" applyFill="1" applyBorder="1" applyAlignment="1" applyProtection="1">
      <alignment horizontal="left" vertical="center" wrapText="1" indent="1"/>
    </xf>
    <xf numFmtId="0" fontId="11" fillId="19" borderId="11" xfId="0" applyFont="1" applyFill="1" applyBorder="1" applyAlignment="1" applyProtection="1">
      <alignment horizontal="left" vertical="center" wrapText="1" indent="1"/>
    </xf>
    <xf numFmtId="49" fontId="8" fillId="19" borderId="12" xfId="0" applyNumberFormat="1" applyFont="1" applyFill="1" applyBorder="1" applyAlignment="1" applyProtection="1">
      <alignment horizontal="left" vertical="center" wrapText="1"/>
    </xf>
    <xf numFmtId="49" fontId="8" fillId="19" borderId="11" xfId="0" applyNumberFormat="1" applyFont="1" applyFill="1" applyBorder="1" applyAlignment="1" applyProtection="1">
      <alignment horizontal="left" vertical="center" wrapText="1"/>
    </xf>
    <xf numFmtId="0" fontId="7" fillId="17" borderId="12" xfId="0" applyFont="1" applyFill="1" applyBorder="1" applyAlignment="1" applyProtection="1">
      <alignment vertical="center"/>
    </xf>
    <xf numFmtId="0" fontId="7" fillId="17" borderId="11" xfId="0" applyFont="1" applyFill="1" applyBorder="1" applyAlignment="1" applyProtection="1">
      <alignment vertical="center"/>
    </xf>
    <xf numFmtId="49" fontId="8" fillId="0" borderId="12" xfId="0" applyNumberFormat="1" applyFont="1" applyFill="1" applyBorder="1" applyAlignment="1" applyProtection="1">
      <alignment horizontal="left" vertical="center" wrapText="1"/>
      <protection locked="0"/>
    </xf>
    <xf numFmtId="49" fontId="8" fillId="0" borderId="11" xfId="0" applyNumberFormat="1" applyFont="1" applyFill="1" applyBorder="1" applyAlignment="1" applyProtection="1">
      <alignment horizontal="left" vertical="center" wrapText="1"/>
      <protection locked="0"/>
    </xf>
    <xf numFmtId="0" fontId="7" fillId="17" borderId="14" xfId="0" applyFont="1" applyFill="1" applyBorder="1" applyAlignment="1" applyProtection="1">
      <alignment vertical="center"/>
    </xf>
    <xf numFmtId="0" fontId="7" fillId="17" borderId="15" xfId="0" applyFont="1" applyFill="1" applyBorder="1" applyAlignment="1" applyProtection="1">
      <alignment vertical="center"/>
    </xf>
    <xf numFmtId="0" fontId="22" fillId="17" borderId="12" xfId="26" applyFont="1" applyFill="1" applyBorder="1" applyAlignment="1">
      <alignment horizontal="left" vertical="center"/>
    </xf>
    <xf numFmtId="0" fontId="22" fillId="17" borderId="10" xfId="26" applyFont="1" applyFill="1" applyBorder="1" applyAlignment="1">
      <alignment horizontal="left" vertical="center"/>
    </xf>
    <xf numFmtId="0" fontId="8" fillId="0" borderId="0" xfId="26" applyFont="1" applyAlignment="1">
      <alignment horizontal="left" vertical="center" wrapText="1"/>
    </xf>
    <xf numFmtId="0" fontId="8" fillId="0" borderId="12" xfId="0" applyFont="1" applyFill="1" applyBorder="1" applyAlignment="1" applyProtection="1">
      <alignment horizontal="left" vertical="center" wrapText="1" indent="2"/>
      <protection locked="0"/>
    </xf>
    <xf numFmtId="0" fontId="8" fillId="0" borderId="10" xfId="0" applyFont="1" applyFill="1" applyBorder="1" applyAlignment="1" applyProtection="1">
      <alignment horizontal="left" vertical="center" wrapText="1" indent="2"/>
      <protection locked="0"/>
    </xf>
    <xf numFmtId="0" fontId="8" fillId="0" borderId="11" xfId="0" applyFont="1" applyFill="1" applyBorder="1" applyAlignment="1" applyProtection="1">
      <alignment horizontal="left" vertical="center" wrapText="1" indent="2"/>
      <protection locked="0"/>
    </xf>
    <xf numFmtId="0" fontId="8" fillId="0" borderId="12" xfId="0" applyFont="1" applyBorder="1" applyAlignment="1" applyProtection="1">
      <alignment horizontal="left" vertical="center" wrapText="1" indent="2"/>
      <protection locked="0"/>
    </xf>
    <xf numFmtId="0" fontId="8" fillId="0" borderId="10" xfId="0" applyFont="1" applyBorder="1" applyAlignment="1" applyProtection="1">
      <alignment horizontal="left" vertical="center" wrapText="1" indent="2"/>
      <protection locked="0"/>
    </xf>
    <xf numFmtId="0" fontId="8" fillId="0" borderId="11" xfId="0" applyFont="1" applyBorder="1" applyAlignment="1" applyProtection="1">
      <alignment horizontal="left" vertical="center" wrapText="1" indent="2"/>
      <protection locked="0"/>
    </xf>
  </cellXfs>
  <cellStyles count="28">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Euro" xfId="19" xr:uid="{00000000-0005-0000-0000-000012000000}"/>
    <cellStyle name="Euro 2" xfId="24" xr:uid="{00000000-0005-0000-0000-000013000000}"/>
    <cellStyle name="Prozent" xfId="20" builtinId="5"/>
    <cellStyle name="Prozent 2" xfId="25" xr:uid="{00000000-0005-0000-0000-000015000000}"/>
    <cellStyle name="Standard" xfId="0" builtinId="0"/>
    <cellStyle name="Standard 2" xfId="21" xr:uid="{00000000-0005-0000-0000-000017000000}"/>
    <cellStyle name="Standard 2 2" xfId="26" xr:uid="{00000000-0005-0000-0000-000018000000}"/>
    <cellStyle name="Standard 3" xfId="23" xr:uid="{00000000-0005-0000-0000-000019000000}"/>
    <cellStyle name="Währung" xfId="22" builtinId="4"/>
    <cellStyle name="Währung 2" xfId="27" xr:uid="{00000000-0005-0000-0000-00001B000000}"/>
  </cellStyles>
  <dxfs count="11">
    <dxf>
      <font>
        <strike val="0"/>
        <outline val="0"/>
        <shadow val="0"/>
        <u val="none"/>
        <vertAlign val="baseline"/>
        <sz val="10"/>
        <color auto="1"/>
        <name val="Calibri"/>
        <scheme val="minor"/>
      </font>
      <numFmt numFmtId="165" formatCode="_-[$€-C07]\ * #,##0.00_-;\-[$€-C07]\ * #,##0.00_-;_-[$€-C07]\ * &quot;-&quot;??_-;_-@_-"/>
      <alignment horizontal="right"/>
    </dxf>
    <dxf>
      <font>
        <strike val="0"/>
        <outline val="0"/>
        <shadow val="0"/>
        <u val="none"/>
        <vertAlign val="baseline"/>
        <sz val="10"/>
        <color auto="1"/>
        <name val="Calibri"/>
        <scheme val="minor"/>
      </font>
      <numFmt numFmtId="165" formatCode="_-[$€-C07]\ * #,##0.00_-;\-[$€-C07]\ * #,##0.00_-;_-[$€-C07]\ * &quot;-&quot;??_-;_-@_-"/>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ill>
        <patternFill>
          <bgColor rgb="FFD9ECFF"/>
        </patternFill>
      </fill>
    </dxf>
    <dxf>
      <font>
        <b/>
        <i val="0"/>
        <color theme="0"/>
      </font>
      <fill>
        <patternFill patternType="solid">
          <bgColor rgb="FFC00000"/>
        </patternFill>
      </fill>
    </dxf>
    <dxf>
      <font>
        <b/>
        <i val="0"/>
        <color theme="0"/>
      </font>
      <fill>
        <patternFill>
          <bgColor rgb="FFC00000"/>
        </patternFill>
      </fill>
    </dxf>
  </dxfs>
  <tableStyles count="0" defaultTableStyle="TableStyleMedium2" defaultPivotStyle="PivotStyleLight16"/>
  <colors>
    <mruColors>
      <color rgb="FFD9ECFF"/>
      <color rgb="FFDDDDDD"/>
      <color rgb="FF0643BE"/>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2324100</xdr:colOff>
      <xdr:row>1</xdr:row>
      <xdr:rowOff>104775</xdr:rowOff>
    </xdr:from>
    <xdr:to>
      <xdr:col>10</xdr:col>
      <xdr:colOff>0</xdr:colOff>
      <xdr:row>2</xdr:row>
      <xdr:rowOff>328295</xdr:rowOff>
    </xdr:to>
    <xdr:pic>
      <xdr:nvPicPr>
        <xdr:cNvPr id="2" name="Grafik 1">
          <a:extLst>
            <a:ext uri="{FF2B5EF4-FFF2-40B4-BE49-F238E27FC236}">
              <a16:creationId xmlns:a16="http://schemas.microsoft.com/office/drawing/2014/main" id="{27B21C55-663A-48BB-9953-2C0C6FE7A7F9}"/>
            </a:ext>
          </a:extLst>
        </xdr:cNvPr>
        <xdr:cNvPicPr>
          <a:picLocks noChangeAspect="1"/>
        </xdr:cNvPicPr>
      </xdr:nvPicPr>
      <xdr:blipFill>
        <a:blip xmlns:r="http://schemas.openxmlformats.org/officeDocument/2006/relationships" r:embed="rId1"/>
        <a:stretch>
          <a:fillRect/>
        </a:stretch>
      </xdr:blipFill>
      <xdr:spPr>
        <a:xfrm>
          <a:off x="10791825" y="266700"/>
          <a:ext cx="704850" cy="459105"/>
        </a:xfrm>
        <a:prstGeom prst="rect">
          <a:avLst/>
        </a:prstGeom>
      </xdr:spPr>
    </xdr:pic>
    <xdr:clientData/>
  </xdr:twoCellAnchor>
  <xdr:twoCellAnchor editAs="oneCell">
    <xdr:from>
      <xdr:col>1</xdr:col>
      <xdr:colOff>228600</xdr:colOff>
      <xdr:row>1</xdr:row>
      <xdr:rowOff>142875</xdr:rowOff>
    </xdr:from>
    <xdr:to>
      <xdr:col>2</xdr:col>
      <xdr:colOff>1875155</xdr:colOff>
      <xdr:row>2</xdr:row>
      <xdr:rowOff>485392</xdr:rowOff>
    </xdr:to>
    <xdr:pic>
      <xdr:nvPicPr>
        <xdr:cNvPr id="3" name="Grafik 2">
          <a:extLst>
            <a:ext uri="{FF2B5EF4-FFF2-40B4-BE49-F238E27FC236}">
              <a16:creationId xmlns:a16="http://schemas.microsoft.com/office/drawing/2014/main" id="{C218D65F-AB55-46F9-8589-122707680D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304800"/>
          <a:ext cx="1895475" cy="5793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666750</xdr:colOff>
      <xdr:row>2</xdr:row>
      <xdr:rowOff>9526</xdr:rowOff>
    </xdr:from>
    <xdr:to>
      <xdr:col>7</xdr:col>
      <xdr:colOff>3175</xdr:colOff>
      <xdr:row>3</xdr:row>
      <xdr:rowOff>38101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905625" y="409576"/>
          <a:ext cx="704850" cy="466725"/>
        </a:xfrm>
        <a:prstGeom prst="rect">
          <a:avLst/>
        </a:prstGeom>
      </xdr:spPr>
    </xdr:pic>
    <xdr:clientData/>
  </xdr:twoCellAnchor>
  <xdr:twoCellAnchor editAs="oneCell">
    <xdr:from>
      <xdr:col>1</xdr:col>
      <xdr:colOff>190500</xdr:colOff>
      <xdr:row>1</xdr:row>
      <xdr:rowOff>123825</xdr:rowOff>
    </xdr:from>
    <xdr:to>
      <xdr:col>3</xdr:col>
      <xdr:colOff>182880</xdr:colOff>
      <xdr:row>3</xdr:row>
      <xdr:rowOff>34542</xdr:rowOff>
    </xdr:to>
    <xdr:pic>
      <xdr:nvPicPr>
        <xdr:cNvPr id="6" name="Grafik 5">
          <a:extLst>
            <a:ext uri="{FF2B5EF4-FFF2-40B4-BE49-F238E27FC236}">
              <a16:creationId xmlns:a16="http://schemas.microsoft.com/office/drawing/2014/main" id="{2AC3DF97-AB9F-49F1-A5C9-D3ACB37968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8625" y="285750"/>
          <a:ext cx="1885950" cy="5831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Pers&#246;nliche%20Dateien\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 val="HT"/>
      <sheetName val="Cockpit"/>
      <sheetName val="Datenquelle"/>
    </sheetNames>
    <sheetDataSet>
      <sheetData sheetId="0"/>
      <sheetData sheetId="1"/>
      <sheetData sheetId="2"/>
      <sheetData sheetId="3" refreshError="1">
        <row r="15">
          <cell r="F15" t="str">
            <v>EFF 2010</v>
          </cell>
        </row>
      </sheetData>
      <sheetData sheetId="4"/>
      <sheetData sheetId="5"/>
      <sheetData sheetId="6"/>
      <sheetData sheetId="7"/>
      <sheetData sheetId="8"/>
      <sheetData sheetId="9"/>
      <sheetData sheetId="10" refreshError="1">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efreshError="1">
        <row r="1">
          <cell r="B1" t="str">
            <v>Version EFF 1.04 (B 73), 03.03.2010</v>
          </cell>
        </row>
      </sheetData>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A4" totalsRowShown="0" headerRowDxfId="7" dataDxfId="6">
  <tableColumns count="1">
    <tableColumn id="1" xr3:uid="{00000000-0010-0000-0000-000001000000}" name="Pauschalisierte Stundensätze für Personalkosten" dataDxfId="5"/>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B1:D4" totalsRowShown="0" headerRowDxfId="4" dataDxfId="3">
  <tableColumns count="3">
    <tableColumn id="1" xr3:uid="{00000000-0010-0000-0100-000001000000}" name="Stundensatz" dataDxfId="2"/>
    <tableColumn id="2" xr3:uid="{00000000-0010-0000-0100-000002000000}" name="2022" dataDxfId="1"/>
    <tableColumn id="4" xr3:uid="{00000000-0010-0000-0100-000004000000}" name="2023 +2024"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8F4DD-54B1-4468-807B-0AD422949CA8}">
  <sheetPr>
    <tabColor rgb="FFD9ECFF"/>
    <pageSetUpPr fitToPage="1"/>
  </sheetPr>
  <dimension ref="B1:M58"/>
  <sheetViews>
    <sheetView showGridLines="0" tabSelected="1" zoomScaleNormal="100" workbookViewId="0">
      <selection activeCell="D6" sqref="D6:J6"/>
    </sheetView>
  </sheetViews>
  <sheetFormatPr baseColWidth="10" defaultColWidth="11.42578125" defaultRowHeight="18" customHeight="1" x14ac:dyDescent="0.2"/>
  <cols>
    <col min="1" max="2" width="3.7109375" style="70" customWidth="1"/>
    <col min="3" max="3" width="37.42578125" style="70" customWidth="1"/>
    <col min="4" max="4" width="19" style="70" customWidth="1"/>
    <col min="5" max="5" width="11.7109375" style="70" customWidth="1"/>
    <col min="6" max="6" width="1.7109375" style="70" customWidth="1"/>
    <col min="7" max="8" width="19" style="70" customWidth="1"/>
    <col min="9" max="9" width="11.7109375" style="70" customWidth="1"/>
    <col min="10" max="10" width="45.42578125" style="113" customWidth="1"/>
    <col min="11" max="11" width="3.7109375" style="70" customWidth="1"/>
    <col min="12" max="16384" width="11.42578125" style="70"/>
  </cols>
  <sheetData>
    <row r="1" spans="2:13" ht="12.75" x14ac:dyDescent="0.2"/>
    <row r="2" spans="2:13" ht="18.75" customHeight="1" x14ac:dyDescent="0.2">
      <c r="B2" s="67"/>
      <c r="C2" s="68"/>
      <c r="D2" s="68"/>
      <c r="E2" s="68"/>
      <c r="F2" s="68"/>
      <c r="G2" s="68"/>
      <c r="H2" s="68"/>
      <c r="I2" s="68"/>
      <c r="J2" s="114"/>
      <c r="K2" s="69"/>
    </row>
    <row r="3" spans="2:13" ht="44.25" customHeight="1" x14ac:dyDescent="0.2">
      <c r="B3" s="71"/>
      <c r="C3" s="156" t="s">
        <v>117</v>
      </c>
      <c r="D3" s="156"/>
      <c r="E3" s="156"/>
      <c r="F3" s="156"/>
      <c r="G3" s="156"/>
      <c r="H3" s="156"/>
      <c r="I3" s="156"/>
      <c r="J3" s="156"/>
      <c r="K3" s="75"/>
    </row>
    <row r="4" spans="2:13" ht="12.75" x14ac:dyDescent="0.2">
      <c r="B4" s="71"/>
      <c r="C4" s="112"/>
      <c r="D4" s="112"/>
      <c r="E4" s="112"/>
      <c r="F4" s="112"/>
      <c r="G4" s="112"/>
      <c r="H4" s="112"/>
      <c r="I4" s="112"/>
      <c r="J4" s="111"/>
      <c r="K4" s="75"/>
    </row>
    <row r="5" spans="2:13" ht="25.5" customHeight="1" x14ac:dyDescent="0.2">
      <c r="B5" s="71"/>
      <c r="C5" s="157" t="s">
        <v>34</v>
      </c>
      <c r="D5" s="158"/>
      <c r="E5" s="158"/>
      <c r="F5" s="158"/>
      <c r="G5" s="158"/>
      <c r="H5" s="158"/>
      <c r="I5" s="158"/>
      <c r="J5" s="159"/>
      <c r="K5" s="75"/>
    </row>
    <row r="6" spans="2:13" ht="18.75" customHeight="1" x14ac:dyDescent="0.2">
      <c r="B6" s="71"/>
      <c r="C6" s="78" t="s">
        <v>98</v>
      </c>
      <c r="D6" s="160"/>
      <c r="E6" s="160"/>
      <c r="F6" s="160"/>
      <c r="G6" s="160"/>
      <c r="H6" s="160"/>
      <c r="I6" s="160"/>
      <c r="J6" s="160"/>
      <c r="K6" s="75"/>
    </row>
    <row r="7" spans="2:13" ht="18.75" customHeight="1" x14ac:dyDescent="0.2">
      <c r="B7" s="71"/>
      <c r="C7" s="78" t="s">
        <v>99</v>
      </c>
      <c r="D7" s="160"/>
      <c r="E7" s="160"/>
      <c r="F7" s="160"/>
      <c r="G7" s="160"/>
      <c r="H7" s="160"/>
      <c r="I7" s="160"/>
      <c r="J7" s="160"/>
      <c r="K7" s="75"/>
    </row>
    <row r="8" spans="2:13" ht="18.75" customHeight="1" x14ac:dyDescent="0.2">
      <c r="B8" s="71"/>
      <c r="C8" s="78" t="s">
        <v>55</v>
      </c>
      <c r="D8" s="160"/>
      <c r="E8" s="160"/>
      <c r="F8" s="160"/>
      <c r="G8" s="160"/>
      <c r="H8" s="160"/>
      <c r="I8" s="160"/>
      <c r="J8" s="160"/>
      <c r="K8" s="75"/>
    </row>
    <row r="9" spans="2:13" ht="18.75" customHeight="1" x14ac:dyDescent="0.2">
      <c r="B9" s="71"/>
      <c r="C9" s="78" t="s">
        <v>60</v>
      </c>
      <c r="D9" s="150" t="s">
        <v>73</v>
      </c>
      <c r="E9" s="151"/>
      <c r="F9" s="151"/>
      <c r="G9" s="151"/>
      <c r="H9" s="151"/>
      <c r="I9" s="151"/>
      <c r="J9" s="152"/>
      <c r="K9" s="75"/>
    </row>
    <row r="10" spans="2:13" ht="18" customHeight="1" x14ac:dyDescent="0.2">
      <c r="B10" s="71"/>
      <c r="C10" s="78" t="s">
        <v>100</v>
      </c>
      <c r="D10" s="150" t="s">
        <v>94</v>
      </c>
      <c r="E10" s="151"/>
      <c r="F10" s="151"/>
      <c r="G10" s="151"/>
      <c r="H10" s="151"/>
      <c r="I10" s="151"/>
      <c r="J10" s="152"/>
      <c r="K10" s="75"/>
      <c r="M10" s="115" t="s">
        <v>101</v>
      </c>
    </row>
    <row r="11" spans="2:13" ht="18.75" customHeight="1" x14ac:dyDescent="0.2">
      <c r="B11" s="71"/>
      <c r="C11" s="78" t="s">
        <v>4</v>
      </c>
      <c r="D11" s="153"/>
      <c r="E11" s="153"/>
      <c r="F11" s="153"/>
      <c r="G11" s="153"/>
      <c r="H11" s="153"/>
      <c r="I11" s="153"/>
      <c r="J11" s="153"/>
      <c r="K11" s="75"/>
      <c r="M11" s="115" t="s">
        <v>102</v>
      </c>
    </row>
    <row r="12" spans="2:13" ht="18.75" customHeight="1" x14ac:dyDescent="0.2">
      <c r="B12" s="71"/>
      <c r="C12" s="78" t="s">
        <v>5</v>
      </c>
      <c r="D12" s="153"/>
      <c r="E12" s="153"/>
      <c r="F12" s="153"/>
      <c r="G12" s="153"/>
      <c r="H12" s="153"/>
      <c r="I12" s="153"/>
      <c r="J12" s="153"/>
      <c r="K12" s="75"/>
      <c r="M12" s="115" t="s">
        <v>103</v>
      </c>
    </row>
    <row r="13" spans="2:13" ht="18.75" customHeight="1" x14ac:dyDescent="0.2">
      <c r="B13" s="71"/>
      <c r="C13" s="78" t="s">
        <v>3</v>
      </c>
      <c r="D13" s="154" t="str">
        <f>IF(IF(OR(D12="",D11=""),"",(D12-D11)/30)="","befüllt sich automatisch",IF(OR(D12="",D11=""),"",(D12-D11)/30.5))</f>
        <v>befüllt sich automatisch</v>
      </c>
      <c r="E13" s="154"/>
      <c r="F13" s="154"/>
      <c r="G13" s="154"/>
      <c r="H13" s="154"/>
      <c r="I13" s="154"/>
      <c r="J13" s="154"/>
      <c r="K13" s="75"/>
      <c r="M13" s="115" t="s">
        <v>104</v>
      </c>
    </row>
    <row r="14" spans="2:13" ht="18.75" customHeight="1" x14ac:dyDescent="0.2">
      <c r="B14" s="71"/>
      <c r="C14" s="112"/>
      <c r="D14" s="112"/>
      <c r="E14" s="112"/>
      <c r="F14" s="112"/>
      <c r="G14" s="112"/>
      <c r="H14" s="112"/>
      <c r="I14" s="112"/>
      <c r="J14" s="111"/>
      <c r="K14" s="75"/>
      <c r="M14" s="115" t="s">
        <v>105</v>
      </c>
    </row>
    <row r="15" spans="2:13" ht="18.75" customHeight="1" x14ac:dyDescent="0.2">
      <c r="B15" s="71"/>
      <c r="C15" s="78" t="s">
        <v>106</v>
      </c>
      <c r="D15" s="153"/>
      <c r="E15" s="153"/>
      <c r="F15" s="153"/>
      <c r="G15" s="153"/>
      <c r="H15" s="153"/>
      <c r="I15" s="153"/>
      <c r="J15" s="153"/>
      <c r="K15" s="75"/>
      <c r="M15" s="115" t="s">
        <v>107</v>
      </c>
    </row>
    <row r="16" spans="2:13" ht="18.75" customHeight="1" x14ac:dyDescent="0.2">
      <c r="B16" s="71"/>
      <c r="C16" s="112"/>
      <c r="D16" s="112"/>
      <c r="E16" s="112"/>
      <c r="F16" s="112"/>
      <c r="G16" s="112"/>
      <c r="H16" s="112"/>
      <c r="I16" s="112"/>
      <c r="J16" s="111"/>
      <c r="K16" s="75"/>
      <c r="M16" s="109"/>
    </row>
    <row r="17" spans="2:11" ht="33" customHeight="1" x14ac:dyDescent="0.2">
      <c r="B17" s="71"/>
      <c r="C17" s="116" t="s">
        <v>23</v>
      </c>
      <c r="D17" s="117" t="s">
        <v>108</v>
      </c>
      <c r="E17" s="118" t="s">
        <v>109</v>
      </c>
      <c r="F17" s="119"/>
      <c r="G17" s="120" t="s">
        <v>110</v>
      </c>
      <c r="H17" s="117" t="s">
        <v>111</v>
      </c>
      <c r="I17" s="118" t="s">
        <v>112</v>
      </c>
      <c r="J17" s="121" t="s">
        <v>113</v>
      </c>
      <c r="K17" s="75"/>
    </row>
    <row r="18" spans="2:11" ht="18.75" customHeight="1" x14ac:dyDescent="0.2">
      <c r="B18" s="71"/>
      <c r="C18" s="122" t="s">
        <v>25</v>
      </c>
      <c r="D18" s="123">
        <f>SUBTOTAL(9,D19:D22)</f>
        <v>0</v>
      </c>
      <c r="E18" s="124">
        <f t="shared" ref="E18:E24" si="0">IF($D$24=0,0,D18/$D$24)</f>
        <v>0</v>
      </c>
      <c r="F18" s="125"/>
      <c r="G18" s="123">
        <f>Overview!F17</f>
        <v>0</v>
      </c>
      <c r="H18" s="123">
        <f>G18-D18</f>
        <v>0</v>
      </c>
      <c r="I18" s="124">
        <f>IF(D18=0,0,IF(AND(D18=0,G18&gt;0),100%,H18/D18))</f>
        <v>0</v>
      </c>
      <c r="J18" s="126"/>
      <c r="K18" s="75"/>
    </row>
    <row r="19" spans="2:11" ht="18.75" customHeight="1" x14ac:dyDescent="0.2">
      <c r="B19" s="71"/>
      <c r="C19" s="127" t="s">
        <v>24</v>
      </c>
      <c r="D19" s="128">
        <f>SUBTOTAL(9,D20:D21)</f>
        <v>0</v>
      </c>
      <c r="E19" s="129">
        <f t="shared" si="0"/>
        <v>0</v>
      </c>
      <c r="F19" s="130"/>
      <c r="G19" s="123">
        <f>Overview!F18</f>
        <v>0</v>
      </c>
      <c r="H19" s="128">
        <f>G19-D19</f>
        <v>0</v>
      </c>
      <c r="I19" s="129">
        <f>IF(D19=0,0,IF(AND(D19=0,G19&gt;0),100%,H19/D19))</f>
        <v>0</v>
      </c>
      <c r="J19" s="126"/>
      <c r="K19" s="75"/>
    </row>
    <row r="20" spans="2:11" ht="18.75" customHeight="1" x14ac:dyDescent="0.2">
      <c r="B20" s="71"/>
      <c r="C20" s="131" t="s">
        <v>40</v>
      </c>
      <c r="D20" s="132">
        <v>0</v>
      </c>
      <c r="E20" s="133">
        <f t="shared" si="0"/>
        <v>0</v>
      </c>
      <c r="F20" s="134"/>
      <c r="G20" s="123">
        <f>Overview!F19</f>
        <v>0</v>
      </c>
      <c r="H20" s="135"/>
      <c r="I20" s="133"/>
      <c r="J20" s="126"/>
      <c r="K20" s="75"/>
    </row>
    <row r="21" spans="2:11" ht="18.75" customHeight="1" x14ac:dyDescent="0.2">
      <c r="B21" s="71"/>
      <c r="C21" s="131" t="s">
        <v>41</v>
      </c>
      <c r="D21" s="132">
        <v>0</v>
      </c>
      <c r="E21" s="133">
        <f t="shared" si="0"/>
        <v>0</v>
      </c>
      <c r="F21" s="134"/>
      <c r="G21" s="123">
        <f>Overview!F20</f>
        <v>0</v>
      </c>
      <c r="H21" s="135"/>
      <c r="I21" s="133"/>
      <c r="J21" s="126"/>
      <c r="K21" s="75"/>
    </row>
    <row r="22" spans="2:11" ht="18.75" customHeight="1" x14ac:dyDescent="0.2">
      <c r="B22" s="71"/>
      <c r="C22" s="122" t="s">
        <v>85</v>
      </c>
      <c r="D22" s="132">
        <v>0</v>
      </c>
      <c r="E22" s="129">
        <f t="shared" si="0"/>
        <v>0</v>
      </c>
      <c r="F22" s="130"/>
      <c r="G22" s="123">
        <f>Overview!F21</f>
        <v>0</v>
      </c>
      <c r="H22" s="128">
        <f>G22-D22</f>
        <v>0</v>
      </c>
      <c r="I22" s="129">
        <f>IF(D22=0,0,IF(AND(D22=0,G22&gt;0),100%,H22/D22))</f>
        <v>0</v>
      </c>
      <c r="J22" s="126"/>
      <c r="K22" s="75"/>
    </row>
    <row r="23" spans="2:11" ht="18.75" customHeight="1" x14ac:dyDescent="0.2">
      <c r="B23" s="71"/>
      <c r="C23" s="122" t="s">
        <v>26</v>
      </c>
      <c r="D23" s="136">
        <v>0</v>
      </c>
      <c r="E23" s="124">
        <f t="shared" si="0"/>
        <v>0</v>
      </c>
      <c r="F23" s="125"/>
      <c r="G23" s="123">
        <f>Overview!F22</f>
        <v>0</v>
      </c>
      <c r="H23" s="123">
        <f>G23-D23</f>
        <v>0</v>
      </c>
      <c r="I23" s="124">
        <f>IF(D23=0,0,IF(AND(D23=0,G23&gt;0),100%,H23/D23))</f>
        <v>0</v>
      </c>
      <c r="J23" s="126"/>
      <c r="K23" s="75"/>
    </row>
    <row r="24" spans="2:11" ht="18.75" customHeight="1" x14ac:dyDescent="0.2">
      <c r="B24" s="71"/>
      <c r="C24" s="137" t="s">
        <v>28</v>
      </c>
      <c r="D24" s="138">
        <f>SUBTOTAL(9,D18:D23)</f>
        <v>0</v>
      </c>
      <c r="E24" s="139">
        <f t="shared" si="0"/>
        <v>0</v>
      </c>
      <c r="F24" s="140"/>
      <c r="G24" s="123">
        <f>Overview!F23</f>
        <v>0</v>
      </c>
      <c r="H24" s="138">
        <f>G24-D24</f>
        <v>0</v>
      </c>
      <c r="I24" s="139">
        <f>IF(D24=0,0,IF(AND(D24=0,G24&gt;0),100%,H24/D24))</f>
        <v>0</v>
      </c>
      <c r="J24" s="126"/>
      <c r="K24" s="75"/>
    </row>
    <row r="25" spans="2:11" ht="5.25" customHeight="1" x14ac:dyDescent="0.2">
      <c r="B25" s="71"/>
      <c r="C25" s="141"/>
      <c r="D25" s="107"/>
      <c r="E25" s="68"/>
      <c r="F25" s="112"/>
      <c r="G25" s="112"/>
      <c r="H25" s="112"/>
      <c r="I25" s="112"/>
      <c r="J25" s="112"/>
      <c r="K25" s="75"/>
    </row>
    <row r="26" spans="2:11" ht="18.75" customHeight="1" x14ac:dyDescent="0.2">
      <c r="B26" s="71"/>
      <c r="C26" s="142" t="s">
        <v>114</v>
      </c>
      <c r="D26" s="143">
        <f>IF(D19=0,0,D22/D19)</f>
        <v>0</v>
      </c>
      <c r="E26" s="111"/>
      <c r="F26" s="144"/>
      <c r="G26" s="143">
        <f>IF(G19=0,0,G22/G19)</f>
        <v>0</v>
      </c>
      <c r="H26" s="145"/>
      <c r="I26" s="144"/>
      <c r="J26" s="111"/>
      <c r="K26" s="75"/>
    </row>
    <row r="27" spans="2:11" ht="18.75" customHeight="1" x14ac:dyDescent="0.2">
      <c r="B27" s="71"/>
      <c r="C27" s="142" t="s">
        <v>115</v>
      </c>
      <c r="D27" s="143">
        <f>IF(D19=0,0,D23/D19)</f>
        <v>0</v>
      </c>
      <c r="E27" s="111"/>
      <c r="F27" s="144"/>
      <c r="G27" s="143">
        <f>IF(G19=0,0,G23/G19)</f>
        <v>0</v>
      </c>
      <c r="H27" s="145"/>
      <c r="I27" s="144"/>
      <c r="J27" s="111"/>
      <c r="K27" s="75"/>
    </row>
    <row r="28" spans="2:11" ht="18.75" customHeight="1" x14ac:dyDescent="0.2">
      <c r="B28" s="106"/>
      <c r="C28" s="146"/>
      <c r="D28" s="107"/>
      <c r="E28" s="107"/>
      <c r="F28" s="107"/>
      <c r="G28" s="107"/>
      <c r="H28" s="107"/>
      <c r="I28" s="107"/>
      <c r="J28" s="147"/>
      <c r="K28" s="108"/>
    </row>
    <row r="29" spans="2:11" ht="12.75" x14ac:dyDescent="0.2"/>
    <row r="30" spans="2:11" ht="18.75" customHeight="1" x14ac:dyDescent="0.2">
      <c r="B30" s="155" t="str">
        <f>IF('Indirekte Kosten'!D6&gt;G19*0.15,"Die indirekten Kosten wurden auf 15% der direkten Personalkosten gekürzt.","")</f>
        <v/>
      </c>
      <c r="C30" s="155"/>
      <c r="D30" s="155"/>
      <c r="E30" s="155"/>
      <c r="F30" s="155"/>
      <c r="G30" s="155"/>
      <c r="H30" s="155"/>
      <c r="I30" s="155"/>
      <c r="J30" s="155"/>
      <c r="K30" s="155"/>
    </row>
    <row r="31" spans="2:11" ht="12.75" x14ac:dyDescent="0.2"/>
    <row r="32" spans="2:11" ht="12.75" x14ac:dyDescent="0.2"/>
    <row r="33" spans="2:11" ht="18.75" customHeight="1" x14ac:dyDescent="0.2">
      <c r="B33" s="67"/>
      <c r="C33" s="68"/>
      <c r="D33" s="68"/>
      <c r="E33" s="68"/>
      <c r="F33" s="68"/>
      <c r="G33" s="68"/>
      <c r="H33" s="68"/>
      <c r="I33" s="68"/>
      <c r="J33" s="114"/>
      <c r="K33" s="69"/>
    </row>
    <row r="34" spans="2:11" ht="39" customHeight="1" x14ac:dyDescent="0.2">
      <c r="B34" s="71"/>
      <c r="C34" s="149" t="s">
        <v>116</v>
      </c>
      <c r="D34" s="149"/>
      <c r="E34" s="149"/>
      <c r="F34" s="149"/>
      <c r="G34" s="149"/>
      <c r="H34" s="149"/>
      <c r="I34" s="149"/>
      <c r="J34" s="149"/>
      <c r="K34" s="75"/>
    </row>
    <row r="35" spans="2:11" ht="18.75" customHeight="1" x14ac:dyDescent="0.2">
      <c r="B35" s="106"/>
      <c r="C35" s="107"/>
      <c r="D35" s="107"/>
      <c r="E35" s="107"/>
      <c r="F35" s="107"/>
      <c r="G35" s="107"/>
      <c r="H35" s="107"/>
      <c r="I35" s="107"/>
      <c r="J35" s="147"/>
      <c r="K35" s="108"/>
    </row>
    <row r="36" spans="2:11" ht="18" customHeight="1" x14ac:dyDescent="0.2">
      <c r="C36" s="109"/>
    </row>
    <row r="37" spans="2:11" ht="18" customHeight="1" x14ac:dyDescent="0.2">
      <c r="C37" s="148"/>
    </row>
    <row r="38" spans="2:11" ht="18" customHeight="1" x14ac:dyDescent="0.2">
      <c r="C38" s="148"/>
    </row>
    <row r="39" spans="2:11" ht="18" customHeight="1" x14ac:dyDescent="0.2">
      <c r="C39" s="148"/>
    </row>
    <row r="40" spans="2:11" ht="18" customHeight="1" x14ac:dyDescent="0.2">
      <c r="C40" s="148"/>
    </row>
    <row r="41" spans="2:11" ht="18" customHeight="1" x14ac:dyDescent="0.2">
      <c r="C41" s="148"/>
    </row>
    <row r="42" spans="2:11" ht="18" customHeight="1" x14ac:dyDescent="0.2">
      <c r="J42" s="70"/>
    </row>
    <row r="43" spans="2:11" ht="18" customHeight="1" x14ac:dyDescent="0.2">
      <c r="J43" s="70"/>
    </row>
    <row r="44" spans="2:11" ht="18" customHeight="1" x14ac:dyDescent="0.2">
      <c r="J44" s="70"/>
    </row>
    <row r="45" spans="2:11" ht="18" customHeight="1" x14ac:dyDescent="0.2">
      <c r="J45" s="70"/>
    </row>
    <row r="46" spans="2:11" ht="18" customHeight="1" x14ac:dyDescent="0.2">
      <c r="J46" s="70"/>
    </row>
    <row r="47" spans="2:11" ht="18" customHeight="1" x14ac:dyDescent="0.2">
      <c r="C47" s="148"/>
      <c r="J47" s="70"/>
    </row>
    <row r="48" spans="2:11" ht="18" customHeight="1" x14ac:dyDescent="0.2">
      <c r="C48" s="148"/>
      <c r="J48" s="70"/>
    </row>
    <row r="49" spans="3:10" ht="18" customHeight="1" x14ac:dyDescent="0.2">
      <c r="C49" s="148"/>
      <c r="J49" s="70"/>
    </row>
    <row r="50" spans="3:10" ht="18" customHeight="1" x14ac:dyDescent="0.2">
      <c r="C50" s="148"/>
      <c r="J50" s="70"/>
    </row>
    <row r="51" spans="3:10" ht="18" customHeight="1" x14ac:dyDescent="0.2">
      <c r="C51" s="148"/>
      <c r="J51" s="70"/>
    </row>
    <row r="52" spans="3:10" ht="18" customHeight="1" x14ac:dyDescent="0.2">
      <c r="C52" s="148"/>
      <c r="J52" s="70"/>
    </row>
    <row r="53" spans="3:10" ht="18" customHeight="1" x14ac:dyDescent="0.2">
      <c r="C53" s="148"/>
      <c r="J53" s="70"/>
    </row>
    <row r="54" spans="3:10" ht="18" customHeight="1" x14ac:dyDescent="0.2">
      <c r="C54" s="148"/>
      <c r="J54" s="70"/>
    </row>
    <row r="55" spans="3:10" ht="18" customHeight="1" x14ac:dyDescent="0.2">
      <c r="C55" s="109"/>
    </row>
    <row r="56" spans="3:10" ht="18" customHeight="1" x14ac:dyDescent="0.2">
      <c r="C56" s="109"/>
    </row>
    <row r="57" spans="3:10" ht="18" customHeight="1" x14ac:dyDescent="0.2">
      <c r="C57" s="109"/>
    </row>
    <row r="58" spans="3:10" ht="18" customHeight="1" x14ac:dyDescent="0.2">
      <c r="C58" s="109"/>
    </row>
  </sheetData>
  <sheetProtection algorithmName="SHA-512" hashValue="RzSkwa4jUBPjelcRQV48T2K/V8I42ncpyawmPus3ZnHwWJg/6Z1OoH3kLOCZfG/13TYzpqwgoYHbD+v64HmEbw==" saltValue="RwFEHnxHj+WDqKQWUHHX8Q==" spinCount="100000" sheet="1" formatRows="0" selectLockedCells="1"/>
  <mergeCells count="13">
    <mergeCell ref="D9:J9"/>
    <mergeCell ref="C3:J3"/>
    <mergeCell ref="C5:J5"/>
    <mergeCell ref="D6:J6"/>
    <mergeCell ref="D7:J7"/>
    <mergeCell ref="D8:J8"/>
    <mergeCell ref="C34:J34"/>
    <mergeCell ref="D10:J10"/>
    <mergeCell ref="D11:J11"/>
    <mergeCell ref="D12:J12"/>
    <mergeCell ref="D13:J13"/>
    <mergeCell ref="D15:J15"/>
    <mergeCell ref="B30:K30"/>
  </mergeCells>
  <dataValidations count="1">
    <dataValidation type="list" allowBlank="1" showInputMessage="1" showErrorMessage="1" sqref="D9" xr:uid="{C9457518-FEBF-48F8-9880-21B55712DBB2}">
      <formula1>$C$45:$C$46</formula1>
    </dataValidation>
  </dataValidations>
  <printOptions horizontalCentered="1"/>
  <pageMargins left="0.70866141732283472" right="0.70866141732283472" top="0.78740157480314965" bottom="0.78740157480314965"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870"/>
    <pageSetUpPr fitToPage="1"/>
  </sheetPr>
  <dimension ref="B1:H87"/>
  <sheetViews>
    <sheetView showGridLines="0" topLeftCell="A3" zoomScaleNormal="100" workbookViewId="0">
      <selection activeCell="J7" sqref="J7"/>
    </sheetView>
  </sheetViews>
  <sheetFormatPr baseColWidth="10" defaultColWidth="11.42578125" defaultRowHeight="18" customHeight="1" x14ac:dyDescent="0.2"/>
  <cols>
    <col min="1" max="2" width="3.5703125" style="1" customWidth="1"/>
    <col min="3" max="3" width="25" style="1" customWidth="1"/>
    <col min="4" max="4" width="34" style="1" customWidth="1"/>
    <col min="5" max="5" width="7" style="1" bestFit="1" customWidth="1"/>
    <col min="6" max="7" width="20.42578125" style="1" customWidth="1"/>
    <col min="8" max="8" width="3.5703125" style="1" customWidth="1"/>
    <col min="9" max="16384" width="11.42578125" style="1"/>
  </cols>
  <sheetData>
    <row r="1" spans="2:8" ht="12.75" x14ac:dyDescent="0.2"/>
    <row r="2" spans="2:8" ht="18.75" customHeight="1" x14ac:dyDescent="0.2">
      <c r="B2" s="2"/>
      <c r="C2" s="3"/>
      <c r="D2" s="3"/>
      <c r="E2" s="3"/>
      <c r="F2" s="3"/>
      <c r="G2" s="3"/>
      <c r="H2" s="4"/>
    </row>
    <row r="3" spans="2:8" ht="34.5" customHeight="1" x14ac:dyDescent="0.2">
      <c r="B3" s="5"/>
      <c r="C3" s="57"/>
      <c r="D3" s="57"/>
      <c r="E3" s="57"/>
      <c r="F3" s="57"/>
      <c r="G3" s="6"/>
      <c r="H3" s="7"/>
    </row>
    <row r="4" spans="2:8" ht="44.25" customHeight="1" x14ac:dyDescent="0.2">
      <c r="B4" s="5"/>
      <c r="C4" s="161" t="s">
        <v>118</v>
      </c>
      <c r="D4" s="161"/>
      <c r="E4" s="161"/>
      <c r="F4" s="161"/>
      <c r="G4" s="161"/>
      <c r="H4" s="7"/>
    </row>
    <row r="5" spans="2:8" ht="12.75" x14ac:dyDescent="0.2">
      <c r="B5" s="5"/>
      <c r="C5" s="57"/>
      <c r="D5" s="57"/>
      <c r="E5" s="57"/>
      <c r="F5" s="57"/>
      <c r="G5" s="57"/>
      <c r="H5" s="7"/>
    </row>
    <row r="6" spans="2:8" ht="30" customHeight="1" x14ac:dyDescent="0.2">
      <c r="B6" s="5"/>
      <c r="C6" s="172" t="s">
        <v>34</v>
      </c>
      <c r="D6" s="173"/>
      <c r="E6" s="173"/>
      <c r="F6" s="173"/>
      <c r="G6" s="173"/>
      <c r="H6" s="7"/>
    </row>
    <row r="7" spans="2:8" ht="18.75" customHeight="1" x14ac:dyDescent="0.2">
      <c r="B7" s="5"/>
      <c r="C7" s="29" t="s">
        <v>57</v>
      </c>
      <c r="D7" s="169" t="str">
        <f>IF(Budgetumschichtung!D6="","",Budgetumschichtung!D6)</f>
        <v/>
      </c>
      <c r="E7" s="170"/>
      <c r="F7" s="170"/>
      <c r="G7" s="171"/>
      <c r="H7" s="7"/>
    </row>
    <row r="8" spans="2:8" ht="18.75" customHeight="1" x14ac:dyDescent="0.2">
      <c r="B8" s="5"/>
      <c r="C8" s="29" t="s">
        <v>56</v>
      </c>
      <c r="D8" s="169" t="str">
        <f>IF(Budgetumschichtung!D7="","",Budgetumschichtung!D7)</f>
        <v/>
      </c>
      <c r="E8" s="170"/>
      <c r="F8" s="170"/>
      <c r="G8" s="171"/>
      <c r="H8" s="7"/>
    </row>
    <row r="9" spans="2:8" ht="20.25" hidden="1" customHeight="1" x14ac:dyDescent="0.2">
      <c r="B9" s="5"/>
      <c r="C9" s="29" t="s">
        <v>55</v>
      </c>
      <c r="D9" s="169"/>
      <c r="E9" s="170"/>
      <c r="F9" s="170"/>
      <c r="G9" s="171"/>
      <c r="H9" s="7"/>
    </row>
    <row r="10" spans="2:8" ht="20.25" customHeight="1" x14ac:dyDescent="0.2">
      <c r="B10" s="5"/>
      <c r="C10" s="29" t="s">
        <v>60</v>
      </c>
      <c r="D10" s="169" t="s">
        <v>73</v>
      </c>
      <c r="E10" s="170"/>
      <c r="F10" s="170"/>
      <c r="G10" s="171"/>
      <c r="H10" s="7"/>
    </row>
    <row r="11" spans="2:8" ht="27" customHeight="1" x14ac:dyDescent="0.2">
      <c r="B11" s="5"/>
      <c r="C11" s="29" t="s">
        <v>0</v>
      </c>
      <c r="D11" s="187" t="s">
        <v>94</v>
      </c>
      <c r="E11" s="187"/>
      <c r="F11" s="187"/>
      <c r="G11" s="187"/>
      <c r="H11" s="7"/>
    </row>
    <row r="12" spans="2:8" ht="18.75" customHeight="1" x14ac:dyDescent="0.2">
      <c r="B12" s="5"/>
      <c r="C12" s="29" t="s">
        <v>4</v>
      </c>
      <c r="D12" s="183" t="str">
        <f>IF(Budgetumschichtung!D11="","",Budgetumschichtung!D11)</f>
        <v/>
      </c>
      <c r="E12" s="183"/>
      <c r="F12" s="183"/>
      <c r="G12" s="183"/>
      <c r="H12" s="7"/>
    </row>
    <row r="13" spans="2:8" ht="18.75" customHeight="1" x14ac:dyDescent="0.2">
      <c r="B13" s="5"/>
      <c r="C13" s="29" t="s">
        <v>5</v>
      </c>
      <c r="D13" s="183" t="str">
        <f>IF(Budgetumschichtung!D12="","",Budgetumschichtung!D12)</f>
        <v/>
      </c>
      <c r="E13" s="183"/>
      <c r="F13" s="183"/>
      <c r="G13" s="183"/>
      <c r="H13" s="7"/>
    </row>
    <row r="14" spans="2:8" ht="18.75" customHeight="1" x14ac:dyDescent="0.2">
      <c r="B14" s="5"/>
      <c r="C14" s="29" t="s">
        <v>3</v>
      </c>
      <c r="D14" s="162" t="str">
        <f>IF(OR(D13="",D12=""),"befüllt sich automatisch",ROUNDDOWN((D13-D12)/30,0))</f>
        <v>befüllt sich automatisch</v>
      </c>
      <c r="E14" s="162"/>
      <c r="F14" s="162"/>
      <c r="G14" s="162"/>
      <c r="H14" s="7"/>
    </row>
    <row r="15" spans="2:8" ht="25.15" customHeight="1" x14ac:dyDescent="0.2">
      <c r="B15" s="5"/>
      <c r="C15" s="57"/>
      <c r="D15" s="57"/>
      <c r="E15" s="57"/>
      <c r="F15" s="57"/>
      <c r="G15" s="57"/>
      <c r="H15" s="7"/>
    </row>
    <row r="16" spans="2:8" ht="30" x14ac:dyDescent="0.2">
      <c r="B16" s="5"/>
      <c r="C16" s="163" t="s">
        <v>23</v>
      </c>
      <c r="D16" s="164"/>
      <c r="E16" s="165"/>
      <c r="F16" s="8" t="s">
        <v>2</v>
      </c>
      <c r="G16" s="8" t="s">
        <v>31</v>
      </c>
      <c r="H16" s="7"/>
    </row>
    <row r="17" spans="2:8" ht="18.75" customHeight="1" x14ac:dyDescent="0.2">
      <c r="B17" s="5"/>
      <c r="C17" s="166" t="s">
        <v>25</v>
      </c>
      <c r="D17" s="167"/>
      <c r="E17" s="168"/>
      <c r="F17" s="30">
        <f>SUBTOTAL(9,F18:F21)</f>
        <v>0</v>
      </c>
      <c r="G17" s="31">
        <f t="shared" ref="G17:G23" si="0">IF($F$23=0,0,F17/$F$23)</f>
        <v>0</v>
      </c>
      <c r="H17" s="7"/>
    </row>
    <row r="18" spans="2:8" ht="18.75" customHeight="1" x14ac:dyDescent="0.2">
      <c r="B18" s="5"/>
      <c r="C18" s="188" t="s">
        <v>24</v>
      </c>
      <c r="D18" s="189"/>
      <c r="E18" s="190"/>
      <c r="F18" s="32">
        <f>SUBTOTAL(9,F19:F20)</f>
        <v>0</v>
      </c>
      <c r="G18" s="33">
        <f t="shared" si="0"/>
        <v>0</v>
      </c>
      <c r="H18" s="7"/>
    </row>
    <row r="19" spans="2:8" ht="18.75" customHeight="1" x14ac:dyDescent="0.2">
      <c r="B19" s="5"/>
      <c r="C19" s="184" t="s">
        <v>40</v>
      </c>
      <c r="D19" s="185"/>
      <c r="E19" s="186"/>
      <c r="F19" s="34">
        <f>'a) Personalkosten'!I44</f>
        <v>0</v>
      </c>
      <c r="G19" s="35">
        <f t="shared" si="0"/>
        <v>0</v>
      </c>
      <c r="H19" s="7"/>
    </row>
    <row r="20" spans="2:8" ht="18.75" customHeight="1" x14ac:dyDescent="0.2">
      <c r="B20" s="5"/>
      <c r="C20" s="184" t="s">
        <v>41</v>
      </c>
      <c r="D20" s="185"/>
      <c r="E20" s="186"/>
      <c r="F20" s="34">
        <f>'a) Personalkosten'!I69</f>
        <v>0</v>
      </c>
      <c r="G20" s="35">
        <f t="shared" si="0"/>
        <v>0</v>
      </c>
      <c r="H20" s="7"/>
    </row>
    <row r="21" spans="2:8" ht="18.75" customHeight="1" x14ac:dyDescent="0.2">
      <c r="B21" s="5"/>
      <c r="C21" s="64" t="s">
        <v>85</v>
      </c>
      <c r="D21" s="36" t="s">
        <v>32</v>
      </c>
      <c r="E21" s="37">
        <f>IF(F18=0,0,F21/F18)</f>
        <v>0</v>
      </c>
      <c r="F21" s="30">
        <f>IF(Gemeinkosten!D8&gt;F18*0.2666,ROUNDDOWN(F18*0.2666,2),Gemeinkosten!D8)</f>
        <v>0</v>
      </c>
      <c r="G21" s="33">
        <f t="shared" si="0"/>
        <v>0</v>
      </c>
      <c r="H21" s="7"/>
    </row>
    <row r="22" spans="2:8" ht="18.75" customHeight="1" x14ac:dyDescent="0.2">
      <c r="B22" s="5"/>
      <c r="C22" s="56" t="s">
        <v>26</v>
      </c>
      <c r="D22" s="36" t="s">
        <v>32</v>
      </c>
      <c r="E22" s="37">
        <f>IF(F18=0,0,F22/F18)</f>
        <v>0</v>
      </c>
      <c r="F22" s="30">
        <f>IF('Indirekte Kosten'!D8&gt;F18*0.15,ROUNDDOWN(F18*0.15,2),'Indirekte Kosten'!D8)</f>
        <v>0</v>
      </c>
      <c r="G22" s="31">
        <f t="shared" si="0"/>
        <v>0</v>
      </c>
      <c r="H22" s="7"/>
    </row>
    <row r="23" spans="2:8" ht="18.75" customHeight="1" x14ac:dyDescent="0.2">
      <c r="B23" s="5"/>
      <c r="C23" s="180" t="s">
        <v>28</v>
      </c>
      <c r="D23" s="181"/>
      <c r="E23" s="182"/>
      <c r="F23" s="38">
        <f>SUBTOTAL(9,F17:F22)</f>
        <v>0</v>
      </c>
      <c r="G23" s="39">
        <f t="shared" si="0"/>
        <v>0</v>
      </c>
      <c r="H23" s="7"/>
    </row>
    <row r="24" spans="2:8" ht="18.75" customHeight="1" x14ac:dyDescent="0.2">
      <c r="B24" s="5"/>
      <c r="C24" s="9"/>
      <c r="D24" s="10"/>
      <c r="E24" s="10"/>
      <c r="F24" s="10"/>
      <c r="G24" s="10"/>
      <c r="H24" s="7"/>
    </row>
    <row r="25" spans="2:8" ht="30" x14ac:dyDescent="0.2">
      <c r="B25" s="5"/>
      <c r="C25" s="53" t="s">
        <v>13</v>
      </c>
      <c r="D25" s="54"/>
      <c r="E25" s="55"/>
      <c r="F25" s="8" t="s">
        <v>2</v>
      </c>
      <c r="G25" s="8" t="s">
        <v>33</v>
      </c>
      <c r="H25" s="7"/>
    </row>
    <row r="26" spans="2:8" ht="18.75" customHeight="1" x14ac:dyDescent="0.2">
      <c r="B26" s="5"/>
      <c r="C26" s="177" t="s">
        <v>14</v>
      </c>
      <c r="D26" s="178"/>
      <c r="E26" s="179"/>
      <c r="F26" s="40">
        <f>Projekteinnahmen!E8</f>
        <v>0</v>
      </c>
      <c r="G26" s="41">
        <f t="shared" ref="G26:G31" si="1">IF($F$31=0,0,F26/$F$31)</f>
        <v>0</v>
      </c>
      <c r="H26" s="7"/>
    </row>
    <row r="27" spans="2:8" ht="18.75" customHeight="1" x14ac:dyDescent="0.2">
      <c r="B27" s="5"/>
      <c r="C27" s="177" t="s">
        <v>119</v>
      </c>
      <c r="D27" s="178"/>
      <c r="E27" s="179"/>
      <c r="F27" s="40">
        <f>Projekteinnahmen!E13</f>
        <v>0</v>
      </c>
      <c r="G27" s="41">
        <f t="shared" si="1"/>
        <v>0</v>
      </c>
      <c r="H27" s="7"/>
    </row>
    <row r="28" spans="2:8" ht="18.75" customHeight="1" x14ac:dyDescent="0.2">
      <c r="B28" s="5"/>
      <c r="C28" s="177" t="s">
        <v>54</v>
      </c>
      <c r="D28" s="178"/>
      <c r="E28" s="179"/>
      <c r="F28" s="40">
        <f>Projekteinnahmen!E22</f>
        <v>0</v>
      </c>
      <c r="G28" s="41">
        <f t="shared" si="1"/>
        <v>0</v>
      </c>
      <c r="H28" s="7"/>
    </row>
    <row r="29" spans="2:8" ht="18.75" customHeight="1" x14ac:dyDescent="0.2">
      <c r="B29" s="5"/>
      <c r="C29" s="177" t="s">
        <v>18</v>
      </c>
      <c r="D29" s="178"/>
      <c r="E29" s="179"/>
      <c r="F29" s="40">
        <f>Projekteinnahmen!E36</f>
        <v>0</v>
      </c>
      <c r="G29" s="41">
        <f t="shared" si="1"/>
        <v>0</v>
      </c>
      <c r="H29" s="7"/>
    </row>
    <row r="30" spans="2:8" ht="18.75" customHeight="1" x14ac:dyDescent="0.2">
      <c r="B30" s="5"/>
      <c r="C30" s="177" t="s">
        <v>42</v>
      </c>
      <c r="D30" s="178"/>
      <c r="E30" s="179"/>
      <c r="F30" s="40">
        <f>Projekteinnahmen!E50</f>
        <v>0</v>
      </c>
      <c r="G30" s="41">
        <f t="shared" si="1"/>
        <v>0</v>
      </c>
      <c r="H30" s="7"/>
    </row>
    <row r="31" spans="2:8" ht="18.75" customHeight="1" x14ac:dyDescent="0.2">
      <c r="B31" s="5"/>
      <c r="C31" s="180" t="s">
        <v>27</v>
      </c>
      <c r="D31" s="181"/>
      <c r="E31" s="182"/>
      <c r="F31" s="38">
        <f>SUM(F26:F30)</f>
        <v>0</v>
      </c>
      <c r="G31" s="39">
        <f t="shared" si="1"/>
        <v>0</v>
      </c>
      <c r="H31" s="7"/>
    </row>
    <row r="32" spans="2:8" ht="18.75" customHeight="1" x14ac:dyDescent="0.2">
      <c r="B32" s="11"/>
      <c r="C32" s="12"/>
      <c r="D32" s="10"/>
      <c r="E32" s="10"/>
      <c r="F32" s="10"/>
      <c r="G32" s="10"/>
      <c r="H32" s="13"/>
    </row>
    <row r="33" spans="2:8" ht="12.75" x14ac:dyDescent="0.2"/>
    <row r="34" spans="2:8" ht="18.75" customHeight="1" x14ac:dyDescent="0.2">
      <c r="B34" s="176" t="str">
        <f>IF('Indirekte Kosten'!D8&gt;F18*0.15,"Die indirekten Kosten wurden auf 15% der direkten Personalkosten gekürzt.","")</f>
        <v/>
      </c>
      <c r="C34" s="176"/>
      <c r="D34" s="176"/>
      <c r="E34" s="176"/>
      <c r="F34" s="176"/>
      <c r="G34" s="176"/>
      <c r="H34" s="176"/>
    </row>
    <row r="35" spans="2:8" ht="18.75" customHeight="1" x14ac:dyDescent="0.2">
      <c r="B35" s="176" t="str">
        <f>IF(Gemeinkosten!D6&gt;F18*0.2666,"Die Gemeinkosten wurden auf 26,66% der direkten Personalkosten gekürzt.","")</f>
        <v/>
      </c>
      <c r="C35" s="176"/>
      <c r="D35" s="176"/>
      <c r="E35" s="176"/>
      <c r="F35" s="176"/>
      <c r="G35" s="176"/>
      <c r="H35" s="176"/>
    </row>
    <row r="36" spans="2:8" ht="12.75" x14ac:dyDescent="0.2">
      <c r="B36" s="63"/>
      <c r="C36" s="63"/>
      <c r="D36" s="63"/>
      <c r="E36" s="63"/>
      <c r="F36" s="63"/>
      <c r="G36" s="63"/>
      <c r="H36" s="63"/>
    </row>
    <row r="37" spans="2:8" ht="18.75" customHeight="1" x14ac:dyDescent="0.2">
      <c r="B37" s="175" t="str">
        <f>IF(F23&lt;&gt;F31,"Achtung! Die Höhe der Gesamtausgaben muss mit der Höhe der Gesamteinnahmen exakt übereinstimmen!","")</f>
        <v/>
      </c>
      <c r="C37" s="175"/>
      <c r="D37" s="175"/>
      <c r="E37" s="175"/>
      <c r="F37" s="175"/>
      <c r="G37" s="175"/>
      <c r="H37" s="175"/>
    </row>
    <row r="38" spans="2:8" ht="12.75" x14ac:dyDescent="0.2"/>
    <row r="39" spans="2:8" ht="26.65" customHeight="1" x14ac:dyDescent="0.2">
      <c r="B39" s="175" t="str">
        <f>IF(G26&gt;75%,"Achtung! Der AMIF-Anteil darf maximal 75% bzw. für regionale und lokale Behörden sowie zivilgesellschaftliche Organisationen max. 90% der Gesamteinnahmen betragen.","")</f>
        <v/>
      </c>
      <c r="C39" s="175"/>
      <c r="D39" s="175"/>
      <c r="E39" s="175"/>
      <c r="F39" s="175"/>
      <c r="G39" s="175"/>
      <c r="H39" s="175"/>
    </row>
    <row r="40" spans="2:8" ht="12.75" x14ac:dyDescent="0.2"/>
    <row r="41" spans="2:8" ht="18.75" customHeight="1" x14ac:dyDescent="0.2">
      <c r="B41" s="2"/>
      <c r="C41" s="3"/>
      <c r="D41" s="3"/>
      <c r="E41" s="3"/>
      <c r="F41" s="3"/>
      <c r="G41" s="3"/>
      <c r="H41" s="4"/>
    </row>
    <row r="42" spans="2:8" ht="241.15" customHeight="1" x14ac:dyDescent="0.2">
      <c r="B42" s="5"/>
      <c r="C42" s="174" t="s">
        <v>95</v>
      </c>
      <c r="D42" s="174"/>
      <c r="E42" s="174"/>
      <c r="F42" s="174"/>
      <c r="G42" s="174"/>
      <c r="H42" s="7"/>
    </row>
    <row r="43" spans="2:8" ht="18.75" customHeight="1" x14ac:dyDescent="0.2">
      <c r="B43" s="11"/>
      <c r="C43" s="10"/>
      <c r="D43" s="10"/>
      <c r="E43" s="10"/>
      <c r="F43" s="10"/>
      <c r="G43" s="10"/>
      <c r="H43" s="13"/>
    </row>
    <row r="44" spans="2:8" ht="18" customHeight="1" x14ac:dyDescent="0.2">
      <c r="B44" s="14"/>
      <c r="C44" s="14"/>
      <c r="D44" s="14"/>
      <c r="E44" s="61"/>
      <c r="F44" s="61"/>
      <c r="G44" s="61"/>
      <c r="H44" s="61"/>
    </row>
    <row r="45" spans="2:8" ht="18" customHeight="1" x14ac:dyDescent="0.2">
      <c r="B45" s="14"/>
      <c r="C45" s="65" t="s">
        <v>61</v>
      </c>
      <c r="D45" s="14"/>
      <c r="E45" s="61"/>
      <c r="F45" s="61"/>
      <c r="G45" s="61"/>
      <c r="H45" s="61"/>
    </row>
    <row r="46" spans="2:8" ht="18" customHeight="1" x14ac:dyDescent="0.2">
      <c r="B46" s="14"/>
      <c r="C46" s="65" t="s">
        <v>62</v>
      </c>
      <c r="D46" s="14"/>
      <c r="E46" s="61"/>
      <c r="F46" s="61"/>
      <c r="G46" s="61"/>
      <c r="H46" s="61"/>
    </row>
    <row r="47" spans="2:8" ht="18" customHeight="1" x14ac:dyDescent="0.2">
      <c r="B47" s="14"/>
      <c r="C47" s="65" t="s">
        <v>63</v>
      </c>
      <c r="D47" s="14"/>
      <c r="E47" s="61"/>
      <c r="F47" s="61"/>
      <c r="G47" s="61"/>
      <c r="H47" s="61"/>
    </row>
    <row r="48" spans="2:8" ht="18" customHeight="1" x14ac:dyDescent="0.2">
      <c r="B48" s="14"/>
      <c r="C48" s="65" t="s">
        <v>64</v>
      </c>
      <c r="D48" s="14"/>
      <c r="E48" s="61"/>
      <c r="F48" s="61"/>
      <c r="G48" s="61"/>
      <c r="H48" s="61"/>
    </row>
    <row r="49" spans="2:8" ht="18" customHeight="1" x14ac:dyDescent="0.2">
      <c r="B49" s="14"/>
      <c r="C49" s="65" t="s">
        <v>94</v>
      </c>
      <c r="D49" s="14"/>
      <c r="E49" s="61"/>
      <c r="F49" s="61"/>
      <c r="G49" s="61"/>
      <c r="H49" s="61"/>
    </row>
    <row r="50" spans="2:8" ht="18" customHeight="1" x14ac:dyDescent="0.2">
      <c r="B50" s="14"/>
      <c r="C50" s="65" t="s">
        <v>65</v>
      </c>
      <c r="D50" s="14"/>
      <c r="E50" s="61"/>
      <c r="F50" s="61"/>
      <c r="G50" s="61"/>
      <c r="H50" s="61"/>
    </row>
    <row r="51" spans="2:8" ht="18" customHeight="1" x14ac:dyDescent="0.2">
      <c r="B51" s="14"/>
      <c r="C51" s="66" t="s">
        <v>66</v>
      </c>
      <c r="D51" s="14"/>
      <c r="E51" s="61"/>
      <c r="F51" s="61"/>
      <c r="G51" s="61"/>
      <c r="H51" s="61"/>
    </row>
    <row r="52" spans="2:8" ht="18" customHeight="1" x14ac:dyDescent="0.2">
      <c r="B52" s="14"/>
      <c r="C52" s="66" t="s">
        <v>67</v>
      </c>
      <c r="D52" s="14"/>
      <c r="E52" s="61"/>
      <c r="F52" s="61"/>
      <c r="G52" s="61"/>
      <c r="H52" s="61"/>
    </row>
    <row r="53" spans="2:8" ht="18" customHeight="1" x14ac:dyDescent="0.2">
      <c r="B53" s="14"/>
      <c r="C53" s="66" t="s">
        <v>68</v>
      </c>
      <c r="D53" s="14"/>
      <c r="E53" s="61"/>
      <c r="F53" s="61"/>
      <c r="G53" s="61"/>
      <c r="H53" s="61"/>
    </row>
    <row r="54" spans="2:8" ht="18" customHeight="1" x14ac:dyDescent="0.2">
      <c r="B54" s="14"/>
      <c r="C54" s="66" t="s">
        <v>69</v>
      </c>
      <c r="D54" s="14"/>
      <c r="E54" s="61"/>
      <c r="F54" s="61"/>
      <c r="G54" s="61"/>
      <c r="H54" s="61"/>
    </row>
    <row r="55" spans="2:8" ht="18" customHeight="1" x14ac:dyDescent="0.2">
      <c r="B55" s="14"/>
      <c r="C55" s="66" t="s">
        <v>70</v>
      </c>
      <c r="D55" s="14"/>
      <c r="E55" s="61"/>
      <c r="F55" s="61"/>
      <c r="G55" s="61"/>
      <c r="H55" s="61"/>
    </row>
    <row r="56" spans="2:8" ht="18" customHeight="1" x14ac:dyDescent="0.2">
      <c r="B56" s="14"/>
      <c r="C56" s="66" t="s">
        <v>71</v>
      </c>
      <c r="D56" s="14"/>
      <c r="E56" s="61"/>
      <c r="F56" s="61"/>
      <c r="G56" s="61"/>
      <c r="H56" s="61"/>
    </row>
    <row r="57" spans="2:8" ht="18" customHeight="1" x14ac:dyDescent="0.2">
      <c r="B57" s="14"/>
      <c r="C57" s="66" t="s">
        <v>72</v>
      </c>
      <c r="D57" s="14"/>
      <c r="E57" s="61"/>
      <c r="F57" s="61"/>
      <c r="G57" s="61"/>
      <c r="H57" s="61"/>
    </row>
    <row r="58" spans="2:8" ht="18" customHeight="1" x14ac:dyDescent="0.2">
      <c r="B58" s="14"/>
      <c r="C58" s="14" t="s">
        <v>73</v>
      </c>
      <c r="D58" s="14"/>
      <c r="E58" s="61"/>
      <c r="F58" s="61"/>
      <c r="G58" s="61"/>
      <c r="H58" s="61"/>
    </row>
    <row r="59" spans="2:8" ht="18" customHeight="1" x14ac:dyDescent="0.2">
      <c r="B59" s="14"/>
      <c r="C59" s="14" t="s">
        <v>74</v>
      </c>
      <c r="D59" s="14"/>
    </row>
    <row r="60" spans="2:8" ht="18" customHeight="1" x14ac:dyDescent="0.2">
      <c r="B60" s="14"/>
      <c r="C60" s="14"/>
      <c r="D60" s="14"/>
    </row>
    <row r="62" spans="2:8" ht="18" customHeight="1" x14ac:dyDescent="0.2">
      <c r="C62" s="49"/>
    </row>
    <row r="63" spans="2:8" ht="18" customHeight="1" x14ac:dyDescent="0.2">
      <c r="C63" s="49"/>
    </row>
    <row r="64" spans="2:8" ht="18" customHeight="1" x14ac:dyDescent="0.2">
      <c r="C64" s="49"/>
    </row>
    <row r="65" spans="3:3" ht="18" customHeight="1" x14ac:dyDescent="0.2">
      <c r="C65" s="49"/>
    </row>
    <row r="66" spans="3:3" ht="18" customHeight="1" x14ac:dyDescent="0.2">
      <c r="C66" s="49"/>
    </row>
    <row r="67" spans="3:3" ht="18" customHeight="1" x14ac:dyDescent="0.2">
      <c r="C67" s="49"/>
    </row>
    <row r="68" spans="3:3" ht="18" customHeight="1" x14ac:dyDescent="0.2">
      <c r="C68" s="49"/>
    </row>
    <row r="69" spans="3:3" ht="18" customHeight="1" x14ac:dyDescent="0.2">
      <c r="C69" s="49"/>
    </row>
    <row r="70" spans="3:3" ht="18" customHeight="1" x14ac:dyDescent="0.2">
      <c r="C70" s="49"/>
    </row>
    <row r="71" spans="3:3" ht="18" customHeight="1" x14ac:dyDescent="0.2">
      <c r="C71" s="49"/>
    </row>
    <row r="72" spans="3:3" ht="18" customHeight="1" x14ac:dyDescent="0.2">
      <c r="C72" s="49"/>
    </row>
    <row r="73" spans="3:3" ht="18" customHeight="1" x14ac:dyDescent="0.2">
      <c r="C73" s="49"/>
    </row>
    <row r="74" spans="3:3" ht="18" customHeight="1" x14ac:dyDescent="0.2">
      <c r="C74" s="49"/>
    </row>
    <row r="86" spans="2:4" ht="18" customHeight="1" x14ac:dyDescent="0.2">
      <c r="B86" s="14"/>
      <c r="C86" s="14"/>
      <c r="D86" s="14"/>
    </row>
    <row r="87" spans="2:4" ht="18" customHeight="1" x14ac:dyDescent="0.2">
      <c r="B87" s="14"/>
      <c r="C87" s="14"/>
      <c r="D87" s="14"/>
    </row>
  </sheetData>
  <sheetProtection algorithmName="SHA-512" hashValue="ChKU1aP4qTVFkWN/7uqaJ+Q8YFbdSoeZA0azn6kNpLQdPWatBRHrn6jZiptChzgfXGD/W4MUekATE1RDPEax9w==" saltValue="wAURZOVOkmU9ez+XAiXEmA==" spinCount="100000" sheet="1" selectLockedCells="1"/>
  <mergeCells count="27">
    <mergeCell ref="C27:E27"/>
    <mergeCell ref="D13:G13"/>
    <mergeCell ref="C19:E19"/>
    <mergeCell ref="D9:G9"/>
    <mergeCell ref="D7:G7"/>
    <mergeCell ref="D11:G11"/>
    <mergeCell ref="D12:G12"/>
    <mergeCell ref="C26:E26"/>
    <mergeCell ref="C20:E20"/>
    <mergeCell ref="C18:E18"/>
    <mergeCell ref="C23:E23"/>
    <mergeCell ref="C42:G42"/>
    <mergeCell ref="B37:H37"/>
    <mergeCell ref="B34:H34"/>
    <mergeCell ref="C28:E28"/>
    <mergeCell ref="B39:H39"/>
    <mergeCell ref="C30:E30"/>
    <mergeCell ref="C29:E29"/>
    <mergeCell ref="C31:E31"/>
    <mergeCell ref="B35:H35"/>
    <mergeCell ref="C4:G4"/>
    <mergeCell ref="D14:G14"/>
    <mergeCell ref="C16:E16"/>
    <mergeCell ref="C17:E17"/>
    <mergeCell ref="D8:G8"/>
    <mergeCell ref="C6:G6"/>
    <mergeCell ref="D10:G10"/>
  </mergeCells>
  <conditionalFormatting sqref="B37:H37">
    <cfRule type="expression" dxfId="10" priority="3" stopIfTrue="1">
      <formula>$B$37="Achtung! Die Höhe der Gesamtausgaben muss mit der Höhe der Gesamteinnahmen exakt übereinstimmen!"</formula>
    </cfRule>
  </conditionalFormatting>
  <conditionalFormatting sqref="B39:H39">
    <cfRule type="expression" dxfId="9" priority="2" stopIfTrue="1">
      <formula>$B$39="Achtung! Der AMIF-Anteil darf maximal 75% bzw. für regionale und lokale Behörden sowie zivilgesellschaftliche Organisationen max. 90% der Gesamteinnahmen betragen."</formula>
    </cfRule>
  </conditionalFormatting>
  <dataValidations count="2">
    <dataValidation type="list" allowBlank="1" showInputMessage="1" showErrorMessage="1" promptTitle="Dropdown-Menü" prompt="Bitte aus dem Dropdown-Menü auswählen!" sqref="D11:G11" xr:uid="{00000000-0002-0000-0000-000000000000}">
      <formula1>$C$45:$C$57</formula1>
    </dataValidation>
    <dataValidation type="list" allowBlank="1" showInputMessage="1" showErrorMessage="1" sqref="D10:G10" xr:uid="{60F0B7E0-215A-4A99-A4D3-216B8E355C43}">
      <formula1>$C$58:$C$59</formula1>
    </dataValidation>
  </dataValidations>
  <pageMargins left="0.7" right="0.7" top="0.78740157499999996" bottom="0.78740157499999996" header="0.3" footer="0.3"/>
  <pageSetup paperSize="9" scale="8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9ECFF"/>
    <pageSetUpPr fitToPage="1"/>
  </sheetPr>
  <dimension ref="B2:F58"/>
  <sheetViews>
    <sheetView showGridLines="0" zoomScaleNormal="100" workbookViewId="0">
      <selection activeCell="E6" sqref="E6"/>
    </sheetView>
  </sheetViews>
  <sheetFormatPr baseColWidth="10" defaultColWidth="11.42578125" defaultRowHeight="12.75" x14ac:dyDescent="0.2"/>
  <cols>
    <col min="1" max="2" width="3.5703125" style="1" customWidth="1"/>
    <col min="3" max="3" width="30.42578125" style="1" customWidth="1"/>
    <col min="4" max="4" width="49.5703125" style="1" bestFit="1" customWidth="1"/>
    <col min="5" max="5" width="26.42578125" style="1" bestFit="1" customWidth="1"/>
    <col min="6" max="6" width="3.5703125" style="1" customWidth="1"/>
    <col min="7" max="16384" width="11.42578125" style="1"/>
  </cols>
  <sheetData>
    <row r="2" spans="2:6" ht="18.75" customHeight="1" x14ac:dyDescent="0.2">
      <c r="B2" s="2"/>
      <c r="C2" s="3"/>
      <c r="D2" s="3"/>
      <c r="E2" s="3"/>
      <c r="F2" s="4"/>
    </row>
    <row r="3" spans="2:6" ht="21" x14ac:dyDescent="0.2">
      <c r="B3" s="5"/>
      <c r="C3" s="15" t="s">
        <v>13</v>
      </c>
      <c r="D3" s="15"/>
      <c r="E3" s="57"/>
      <c r="F3" s="7"/>
    </row>
    <row r="4" spans="2:6" x14ac:dyDescent="0.2">
      <c r="B4" s="5"/>
      <c r="C4" s="57"/>
      <c r="D4" s="57"/>
      <c r="E4" s="57"/>
      <c r="F4" s="7"/>
    </row>
    <row r="5" spans="2:6" s="19" customFormat="1" ht="15" x14ac:dyDescent="0.2">
      <c r="B5" s="16"/>
      <c r="C5" s="193" t="s">
        <v>14</v>
      </c>
      <c r="D5" s="194"/>
      <c r="E5" s="17" t="s">
        <v>16</v>
      </c>
      <c r="F5" s="18"/>
    </row>
    <row r="6" spans="2:6" x14ac:dyDescent="0.2">
      <c r="B6" s="5"/>
      <c r="C6" s="191" t="s">
        <v>1</v>
      </c>
      <c r="D6" s="192"/>
      <c r="E6" s="20"/>
      <c r="F6" s="7"/>
    </row>
    <row r="7" spans="2:6" x14ac:dyDescent="0.2">
      <c r="B7" s="5"/>
      <c r="C7" s="21"/>
      <c r="D7" s="21"/>
      <c r="E7" s="22"/>
      <c r="F7" s="7"/>
    </row>
    <row r="8" spans="2:6" ht="15.75" x14ac:dyDescent="0.2">
      <c r="B8" s="5"/>
      <c r="C8" s="23"/>
      <c r="D8" s="42" t="s">
        <v>15</v>
      </c>
      <c r="E8" s="43">
        <f>ROUND(E6,2)</f>
        <v>0</v>
      </c>
      <c r="F8" s="7"/>
    </row>
    <row r="9" spans="2:6" x14ac:dyDescent="0.2">
      <c r="B9" s="5"/>
      <c r="C9" s="21"/>
      <c r="D9" s="21"/>
      <c r="E9" s="22"/>
      <c r="F9" s="7"/>
    </row>
    <row r="10" spans="2:6" s="19" customFormat="1" ht="15" x14ac:dyDescent="0.2">
      <c r="B10" s="16"/>
      <c r="C10" s="193" t="s">
        <v>119</v>
      </c>
      <c r="D10" s="194"/>
      <c r="E10" s="17" t="s">
        <v>16</v>
      </c>
      <c r="F10" s="18"/>
    </row>
    <row r="11" spans="2:6" x14ac:dyDescent="0.2">
      <c r="B11" s="5"/>
      <c r="C11" s="191" t="s">
        <v>120</v>
      </c>
      <c r="D11" s="192"/>
      <c r="E11" s="20"/>
      <c r="F11" s="7"/>
    </row>
    <row r="12" spans="2:6" x14ac:dyDescent="0.2">
      <c r="B12" s="5"/>
      <c r="C12" s="21"/>
      <c r="D12" s="21"/>
      <c r="E12" s="22"/>
      <c r="F12" s="7"/>
    </row>
    <row r="13" spans="2:6" ht="15.75" x14ac:dyDescent="0.2">
      <c r="B13" s="5"/>
      <c r="C13" s="23"/>
      <c r="D13" s="42" t="s">
        <v>121</v>
      </c>
      <c r="E13" s="43">
        <f>ROUND(E11,2)</f>
        <v>0</v>
      </c>
      <c r="F13" s="7"/>
    </row>
    <row r="14" spans="2:6" x14ac:dyDescent="0.2">
      <c r="B14" s="5"/>
      <c r="C14" s="21"/>
      <c r="D14" s="21"/>
      <c r="E14" s="22"/>
      <c r="F14" s="7"/>
    </row>
    <row r="15" spans="2:6" s="19" customFormat="1" ht="15" x14ac:dyDescent="0.2">
      <c r="B15" s="16"/>
      <c r="C15" s="193" t="s">
        <v>54</v>
      </c>
      <c r="D15" s="194"/>
      <c r="E15" s="8" t="s">
        <v>2</v>
      </c>
      <c r="F15" s="18"/>
    </row>
    <row r="16" spans="2:6" x14ac:dyDescent="0.2">
      <c r="B16" s="5"/>
      <c r="C16" s="195"/>
      <c r="D16" s="196"/>
      <c r="E16" s="20"/>
      <c r="F16" s="7"/>
    </row>
    <row r="17" spans="2:6" x14ac:dyDescent="0.2">
      <c r="B17" s="5"/>
      <c r="C17" s="195"/>
      <c r="D17" s="196"/>
      <c r="E17" s="20"/>
      <c r="F17" s="7"/>
    </row>
    <row r="18" spans="2:6" x14ac:dyDescent="0.2">
      <c r="B18" s="5"/>
      <c r="C18" s="195"/>
      <c r="D18" s="196"/>
      <c r="E18" s="20"/>
      <c r="F18" s="7"/>
    </row>
    <row r="19" spans="2:6" x14ac:dyDescent="0.2">
      <c r="B19" s="5"/>
      <c r="C19" s="195"/>
      <c r="D19" s="196"/>
      <c r="E19" s="20"/>
      <c r="F19" s="7"/>
    </row>
    <row r="20" spans="2:6" x14ac:dyDescent="0.2">
      <c r="B20" s="5"/>
      <c r="C20" s="195"/>
      <c r="D20" s="196"/>
      <c r="E20" s="20"/>
      <c r="F20" s="7"/>
    </row>
    <row r="21" spans="2:6" x14ac:dyDescent="0.2">
      <c r="B21" s="5"/>
      <c r="C21" s="21"/>
      <c r="D21" s="21"/>
      <c r="E21" s="22"/>
      <c r="F21" s="7"/>
    </row>
    <row r="22" spans="2:6" ht="15.75" x14ac:dyDescent="0.2">
      <c r="B22" s="5"/>
      <c r="C22" s="23"/>
      <c r="D22" s="42" t="s">
        <v>17</v>
      </c>
      <c r="E22" s="43">
        <f>ROUND(SUM(E16:E20),2)</f>
        <v>0</v>
      </c>
      <c r="F22" s="7"/>
    </row>
    <row r="23" spans="2:6" x14ac:dyDescent="0.2">
      <c r="B23" s="5"/>
      <c r="C23" s="21"/>
      <c r="D23" s="21"/>
      <c r="E23" s="22"/>
      <c r="F23" s="7"/>
    </row>
    <row r="24" spans="2:6" s="19" customFormat="1" ht="15" x14ac:dyDescent="0.2">
      <c r="B24" s="16"/>
      <c r="C24" s="193" t="s">
        <v>38</v>
      </c>
      <c r="D24" s="194"/>
      <c r="E24" s="8" t="s">
        <v>16</v>
      </c>
      <c r="F24" s="18"/>
    </row>
    <row r="25" spans="2:6" x14ac:dyDescent="0.2">
      <c r="B25" s="5"/>
      <c r="C25" s="195"/>
      <c r="D25" s="196"/>
      <c r="E25" s="20"/>
      <c r="F25" s="7"/>
    </row>
    <row r="26" spans="2:6" x14ac:dyDescent="0.2">
      <c r="B26" s="5"/>
      <c r="C26" s="195"/>
      <c r="D26" s="196"/>
      <c r="E26" s="20"/>
      <c r="F26" s="7"/>
    </row>
    <row r="27" spans="2:6" x14ac:dyDescent="0.2">
      <c r="B27" s="5"/>
      <c r="C27" s="195"/>
      <c r="D27" s="196"/>
      <c r="E27" s="20"/>
      <c r="F27" s="7"/>
    </row>
    <row r="28" spans="2:6" x14ac:dyDescent="0.2">
      <c r="B28" s="5"/>
      <c r="C28" s="195"/>
      <c r="D28" s="196"/>
      <c r="E28" s="20"/>
      <c r="F28" s="7"/>
    </row>
    <row r="29" spans="2:6" x14ac:dyDescent="0.2">
      <c r="B29" s="5"/>
      <c r="C29" s="195"/>
      <c r="D29" s="196"/>
      <c r="E29" s="20"/>
      <c r="F29" s="7"/>
    </row>
    <row r="30" spans="2:6" x14ac:dyDescent="0.2">
      <c r="B30" s="5"/>
      <c r="C30" s="195"/>
      <c r="D30" s="196"/>
      <c r="E30" s="20"/>
      <c r="F30" s="7"/>
    </row>
    <row r="31" spans="2:6" x14ac:dyDescent="0.2">
      <c r="B31" s="5"/>
      <c r="C31" s="195"/>
      <c r="D31" s="196"/>
      <c r="E31" s="20"/>
      <c r="F31" s="7"/>
    </row>
    <row r="32" spans="2:6" x14ac:dyDescent="0.2">
      <c r="B32" s="5"/>
      <c r="C32" s="195"/>
      <c r="D32" s="196"/>
      <c r="E32" s="20"/>
      <c r="F32" s="7"/>
    </row>
    <row r="33" spans="2:6" x14ac:dyDescent="0.2">
      <c r="B33" s="5"/>
      <c r="C33" s="195"/>
      <c r="D33" s="196"/>
      <c r="E33" s="20"/>
      <c r="F33" s="7"/>
    </row>
    <row r="34" spans="2:6" x14ac:dyDescent="0.2">
      <c r="B34" s="5"/>
      <c r="C34" s="195"/>
      <c r="D34" s="196"/>
      <c r="E34" s="20"/>
      <c r="F34" s="7"/>
    </row>
    <row r="35" spans="2:6" x14ac:dyDescent="0.2">
      <c r="B35" s="5"/>
      <c r="C35" s="21"/>
      <c r="D35" s="21"/>
      <c r="E35" s="22"/>
      <c r="F35" s="7"/>
    </row>
    <row r="36" spans="2:6" ht="15.75" x14ac:dyDescent="0.2">
      <c r="B36" s="5"/>
      <c r="C36" s="23"/>
      <c r="D36" s="42" t="s">
        <v>19</v>
      </c>
      <c r="E36" s="43">
        <f>ROUND(SUM(E25:E34),2)</f>
        <v>0</v>
      </c>
      <c r="F36" s="7"/>
    </row>
    <row r="37" spans="2:6" ht="13.5" thickBot="1" x14ac:dyDescent="0.25">
      <c r="B37" s="5"/>
      <c r="C37" s="21"/>
      <c r="D37" s="21"/>
      <c r="E37" s="22"/>
      <c r="F37" s="7"/>
    </row>
    <row r="38" spans="2:6" s="19" customFormat="1" ht="15" x14ac:dyDescent="0.2">
      <c r="B38" s="16"/>
      <c r="C38" s="197" t="s">
        <v>42</v>
      </c>
      <c r="D38" s="198"/>
      <c r="E38" s="24" t="s">
        <v>22</v>
      </c>
      <c r="F38" s="18"/>
    </row>
    <row r="39" spans="2:6" x14ac:dyDescent="0.2">
      <c r="B39" s="5"/>
      <c r="C39" s="195"/>
      <c r="D39" s="196"/>
      <c r="E39" s="20"/>
      <c r="F39" s="7"/>
    </row>
    <row r="40" spans="2:6" x14ac:dyDescent="0.2">
      <c r="B40" s="5"/>
      <c r="C40" s="195"/>
      <c r="D40" s="196"/>
      <c r="E40" s="20"/>
      <c r="F40" s="7"/>
    </row>
    <row r="41" spans="2:6" x14ac:dyDescent="0.2">
      <c r="B41" s="5"/>
      <c r="C41" s="195"/>
      <c r="D41" s="196"/>
      <c r="E41" s="20"/>
      <c r="F41" s="7"/>
    </row>
    <row r="42" spans="2:6" x14ac:dyDescent="0.2">
      <c r="B42" s="5"/>
      <c r="C42" s="195"/>
      <c r="D42" s="196"/>
      <c r="E42" s="20"/>
      <c r="F42" s="7"/>
    </row>
    <row r="43" spans="2:6" x14ac:dyDescent="0.2">
      <c r="B43" s="5"/>
      <c r="C43" s="195"/>
      <c r="D43" s="196"/>
      <c r="E43" s="20"/>
      <c r="F43" s="7"/>
    </row>
    <row r="44" spans="2:6" x14ac:dyDescent="0.2">
      <c r="B44" s="5"/>
      <c r="C44" s="195"/>
      <c r="D44" s="196"/>
      <c r="E44" s="20"/>
      <c r="F44" s="7"/>
    </row>
    <row r="45" spans="2:6" x14ac:dyDescent="0.2">
      <c r="B45" s="5"/>
      <c r="C45" s="195"/>
      <c r="D45" s="196"/>
      <c r="E45" s="20"/>
      <c r="F45" s="7"/>
    </row>
    <row r="46" spans="2:6" x14ac:dyDescent="0.2">
      <c r="B46" s="5"/>
      <c r="C46" s="195"/>
      <c r="D46" s="196"/>
      <c r="E46" s="20"/>
      <c r="F46" s="7"/>
    </row>
    <row r="47" spans="2:6" x14ac:dyDescent="0.2">
      <c r="B47" s="5"/>
      <c r="C47" s="195"/>
      <c r="D47" s="196"/>
      <c r="E47" s="20"/>
      <c r="F47" s="7"/>
    </row>
    <row r="48" spans="2:6" x14ac:dyDescent="0.2">
      <c r="B48" s="5"/>
      <c r="C48" s="195"/>
      <c r="D48" s="196"/>
      <c r="E48" s="20"/>
      <c r="F48" s="7"/>
    </row>
    <row r="49" spans="2:6" x14ac:dyDescent="0.2">
      <c r="B49" s="5"/>
      <c r="C49" s="25"/>
      <c r="D49" s="25"/>
      <c r="E49" s="26"/>
      <c r="F49" s="7"/>
    </row>
    <row r="50" spans="2:6" ht="15.75" x14ac:dyDescent="0.2">
      <c r="B50" s="5"/>
      <c r="C50" s="7"/>
      <c r="D50" s="42" t="s">
        <v>43</v>
      </c>
      <c r="E50" s="43">
        <f>ROUND(SUM(E39:E48),2)</f>
        <v>0</v>
      </c>
      <c r="F50" s="7"/>
    </row>
    <row r="51" spans="2:6" x14ac:dyDescent="0.2">
      <c r="B51" s="5"/>
      <c r="C51" s="21"/>
      <c r="D51" s="27"/>
      <c r="E51" s="26"/>
      <c r="F51" s="7"/>
    </row>
    <row r="52" spans="2:6" ht="18.75" x14ac:dyDescent="0.2">
      <c r="B52" s="5"/>
      <c r="C52" s="23"/>
      <c r="D52" s="44" t="s">
        <v>12</v>
      </c>
      <c r="E52" s="45">
        <f>ROUND(SUM(E50,E36,E22,E13,E8),2)</f>
        <v>0</v>
      </c>
      <c r="F52" s="7"/>
    </row>
    <row r="53" spans="2:6" ht="18.75" customHeight="1" x14ac:dyDescent="0.2">
      <c r="B53" s="11"/>
      <c r="C53" s="10"/>
      <c r="D53" s="10"/>
      <c r="E53" s="10"/>
      <c r="F53" s="13"/>
    </row>
    <row r="56" spans="2:6" x14ac:dyDescent="0.2">
      <c r="C56" s="28" t="s">
        <v>37</v>
      </c>
    </row>
    <row r="57" spans="2:6" x14ac:dyDescent="0.2">
      <c r="C57" s="14" t="s">
        <v>20</v>
      </c>
    </row>
    <row r="58" spans="2:6" x14ac:dyDescent="0.2">
      <c r="C58" s="14" t="s">
        <v>21</v>
      </c>
    </row>
  </sheetData>
  <sheetProtection algorithmName="SHA-512" hashValue="3ubsaiIgRjKAMZ6XhZaPNU49VktAmclutZ9LLR/Lu1v2yfA/Dh0RtHCl2liIY3uYquZWEkPfewy+r8rEtr48qQ==" saltValue="7eX8Py/+VF5BB+DUcCkoog==" spinCount="100000" sheet="1" selectLockedCells="1"/>
  <mergeCells count="32">
    <mergeCell ref="C48:D48"/>
    <mergeCell ref="C33:D33"/>
    <mergeCell ref="C34:D34"/>
    <mergeCell ref="C39:D39"/>
    <mergeCell ref="C40:D40"/>
    <mergeCell ref="C41:D41"/>
    <mergeCell ref="C42:D42"/>
    <mergeCell ref="C38:D38"/>
    <mergeCell ref="C43:D43"/>
    <mergeCell ref="C44:D44"/>
    <mergeCell ref="C45:D45"/>
    <mergeCell ref="C46:D46"/>
    <mergeCell ref="C47:D47"/>
    <mergeCell ref="C32:D32"/>
    <mergeCell ref="C17:D17"/>
    <mergeCell ref="C18:D18"/>
    <mergeCell ref="C19:D19"/>
    <mergeCell ref="C20:D20"/>
    <mergeCell ref="C25:D25"/>
    <mergeCell ref="C26:D26"/>
    <mergeCell ref="C24:D24"/>
    <mergeCell ref="C27:D27"/>
    <mergeCell ref="C28:D28"/>
    <mergeCell ref="C29:D29"/>
    <mergeCell ref="C30:D30"/>
    <mergeCell ref="C31:D31"/>
    <mergeCell ref="C11:D11"/>
    <mergeCell ref="C10:D10"/>
    <mergeCell ref="C5:D5"/>
    <mergeCell ref="C6:D6"/>
    <mergeCell ref="C16:D16"/>
    <mergeCell ref="C15:D15"/>
  </mergeCells>
  <pageMargins left="0.7" right="0.7" top="0.78740157499999996" bottom="0.78740157499999996" header="0.3" footer="0.3"/>
  <pageSetup paperSize="9" scale="83" fitToHeight="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4373F-54D3-49AA-A176-039E1E85012D}">
  <sheetPr>
    <tabColor rgb="FFD9ECFF"/>
    <pageSetUpPr fitToPage="1"/>
  </sheetPr>
  <dimension ref="B2:J79"/>
  <sheetViews>
    <sheetView showGridLines="0" zoomScale="115" zoomScaleNormal="115" workbookViewId="0">
      <selection activeCell="C7" sqref="C7"/>
    </sheetView>
  </sheetViews>
  <sheetFormatPr baseColWidth="10" defaultColWidth="11.42578125" defaultRowHeight="12.75" x14ac:dyDescent="0.2"/>
  <cols>
    <col min="1" max="2" width="3.5703125" style="70" customWidth="1"/>
    <col min="3" max="3" width="23.28515625" style="70" customWidth="1"/>
    <col min="4" max="4" width="24.42578125" style="70" customWidth="1"/>
    <col min="5" max="7" width="11" style="70" customWidth="1"/>
    <col min="8" max="8" width="19.85546875" style="70" customWidth="1"/>
    <col min="9" max="9" width="21.5703125" style="70" customWidth="1"/>
    <col min="10" max="10" width="3.5703125" style="70" customWidth="1"/>
    <col min="11" max="11" width="2.28515625" style="70" customWidth="1"/>
    <col min="12" max="16384" width="11.42578125" style="70"/>
  </cols>
  <sheetData>
    <row r="2" spans="2:10" ht="18.75" customHeight="1" x14ac:dyDescent="0.2">
      <c r="B2" s="67"/>
      <c r="C2" s="68"/>
      <c r="D2" s="68"/>
      <c r="E2" s="68"/>
      <c r="F2" s="68"/>
      <c r="G2" s="68"/>
      <c r="H2" s="68"/>
      <c r="I2" s="68"/>
      <c r="J2" s="69"/>
    </row>
    <row r="3" spans="2:10" ht="21" x14ac:dyDescent="0.2">
      <c r="B3" s="71"/>
      <c r="C3" s="72" t="s">
        <v>24</v>
      </c>
      <c r="D3" s="73"/>
      <c r="E3" s="74"/>
      <c r="F3" s="74"/>
      <c r="G3" s="74"/>
      <c r="H3" s="74"/>
      <c r="I3" s="74"/>
      <c r="J3" s="75"/>
    </row>
    <row r="4" spans="2:10" x14ac:dyDescent="0.2">
      <c r="B4" s="71"/>
      <c r="C4" s="74"/>
      <c r="D4" s="74"/>
      <c r="E4" s="74"/>
      <c r="F4" s="74"/>
      <c r="G4" s="74"/>
      <c r="H4" s="74"/>
      <c r="I4" s="74"/>
      <c r="J4" s="75"/>
    </row>
    <row r="5" spans="2:10" ht="15.75" x14ac:dyDescent="0.2">
      <c r="B5" s="71"/>
      <c r="C5" s="199" t="s">
        <v>89</v>
      </c>
      <c r="D5" s="200"/>
      <c r="E5" s="76"/>
      <c r="F5" s="76"/>
      <c r="G5" s="76"/>
      <c r="H5" s="76"/>
      <c r="I5" s="77"/>
      <c r="J5" s="75"/>
    </row>
    <row r="6" spans="2:10" ht="38.25" x14ac:dyDescent="0.2">
      <c r="B6" s="71"/>
      <c r="C6" s="78" t="s">
        <v>6</v>
      </c>
      <c r="D6" s="78" t="s">
        <v>49</v>
      </c>
      <c r="E6" s="79" t="s">
        <v>7</v>
      </c>
      <c r="F6" s="79" t="s">
        <v>8</v>
      </c>
      <c r="G6" s="79" t="s">
        <v>29</v>
      </c>
      <c r="H6" s="79" t="s">
        <v>90</v>
      </c>
      <c r="I6" s="80" t="s">
        <v>9</v>
      </c>
      <c r="J6" s="75"/>
    </row>
    <row r="7" spans="2:10" x14ac:dyDescent="0.2">
      <c r="B7" s="71"/>
      <c r="C7" s="81"/>
      <c r="D7" s="81"/>
      <c r="E7" s="82"/>
      <c r="F7" s="82"/>
      <c r="G7" s="82"/>
      <c r="H7" s="83"/>
      <c r="I7" s="84"/>
      <c r="J7" s="75"/>
    </row>
    <row r="8" spans="2:10" x14ac:dyDescent="0.2">
      <c r="B8" s="71"/>
      <c r="C8" s="81"/>
      <c r="D8" s="81"/>
      <c r="E8" s="82"/>
      <c r="F8" s="82"/>
      <c r="G8" s="82"/>
      <c r="H8" s="83"/>
      <c r="I8" s="84"/>
      <c r="J8" s="75"/>
    </row>
    <row r="9" spans="2:10" x14ac:dyDescent="0.2">
      <c r="B9" s="71"/>
      <c r="C9" s="81"/>
      <c r="D9" s="81"/>
      <c r="E9" s="82"/>
      <c r="F9" s="82"/>
      <c r="G9" s="82"/>
      <c r="H9" s="83"/>
      <c r="I9" s="84"/>
      <c r="J9" s="75"/>
    </row>
    <row r="10" spans="2:10" x14ac:dyDescent="0.2">
      <c r="B10" s="71"/>
      <c r="C10" s="81"/>
      <c r="D10" s="81"/>
      <c r="E10" s="85"/>
      <c r="F10" s="82"/>
      <c r="G10" s="82"/>
      <c r="H10" s="83"/>
      <c r="I10" s="84"/>
      <c r="J10" s="75"/>
    </row>
    <row r="11" spans="2:10" x14ac:dyDescent="0.2">
      <c r="B11" s="71"/>
      <c r="C11" s="81"/>
      <c r="D11" s="81"/>
      <c r="E11" s="85"/>
      <c r="F11" s="82"/>
      <c r="G11" s="82"/>
      <c r="H11" s="83"/>
      <c r="I11" s="84"/>
      <c r="J11" s="75"/>
    </row>
    <row r="12" spans="2:10" x14ac:dyDescent="0.2">
      <c r="B12" s="71"/>
      <c r="C12" s="81"/>
      <c r="D12" s="81"/>
      <c r="E12" s="85"/>
      <c r="F12" s="82"/>
      <c r="G12" s="82"/>
      <c r="H12" s="83"/>
      <c r="I12" s="84"/>
      <c r="J12" s="75"/>
    </row>
    <row r="13" spans="2:10" x14ac:dyDescent="0.2">
      <c r="B13" s="71"/>
      <c r="C13" s="81"/>
      <c r="D13" s="81"/>
      <c r="E13" s="85"/>
      <c r="F13" s="82"/>
      <c r="G13" s="82"/>
      <c r="H13" s="83"/>
      <c r="I13" s="84"/>
      <c r="J13" s="75"/>
    </row>
    <row r="14" spans="2:10" x14ac:dyDescent="0.2">
      <c r="B14" s="71"/>
      <c r="C14" s="81"/>
      <c r="D14" s="81"/>
      <c r="E14" s="85"/>
      <c r="F14" s="82"/>
      <c r="G14" s="82"/>
      <c r="H14" s="83"/>
      <c r="I14" s="84"/>
      <c r="J14" s="75"/>
    </row>
    <row r="15" spans="2:10" x14ac:dyDescent="0.2">
      <c r="B15" s="71"/>
      <c r="C15" s="81"/>
      <c r="D15" s="81"/>
      <c r="E15" s="85"/>
      <c r="F15" s="82"/>
      <c r="G15" s="82"/>
      <c r="H15" s="83"/>
      <c r="I15" s="84"/>
      <c r="J15" s="75"/>
    </row>
    <row r="16" spans="2:10" x14ac:dyDescent="0.2">
      <c r="B16" s="71"/>
      <c r="C16" s="81"/>
      <c r="D16" s="81"/>
      <c r="E16" s="85"/>
      <c r="F16" s="82"/>
      <c r="G16" s="82"/>
      <c r="H16" s="83"/>
      <c r="I16" s="84"/>
      <c r="J16" s="75"/>
    </row>
    <row r="17" spans="2:10" x14ac:dyDescent="0.2">
      <c r="B17" s="71"/>
      <c r="C17" s="81"/>
      <c r="D17" s="81"/>
      <c r="E17" s="85"/>
      <c r="F17" s="82"/>
      <c r="G17" s="82"/>
      <c r="H17" s="83"/>
      <c r="I17" s="84"/>
      <c r="J17" s="75"/>
    </row>
    <row r="18" spans="2:10" x14ac:dyDescent="0.2">
      <c r="B18" s="71"/>
      <c r="C18" s="81"/>
      <c r="D18" s="81"/>
      <c r="E18" s="85"/>
      <c r="F18" s="82"/>
      <c r="G18" s="82"/>
      <c r="H18" s="83"/>
      <c r="I18" s="84"/>
      <c r="J18" s="75"/>
    </row>
    <row r="19" spans="2:10" x14ac:dyDescent="0.2">
      <c r="B19" s="71"/>
      <c r="C19" s="81"/>
      <c r="D19" s="81"/>
      <c r="E19" s="85"/>
      <c r="F19" s="82"/>
      <c r="G19" s="82"/>
      <c r="H19" s="83"/>
      <c r="I19" s="84"/>
      <c r="J19" s="75"/>
    </row>
    <row r="20" spans="2:10" x14ac:dyDescent="0.2">
      <c r="B20" s="71"/>
      <c r="C20" s="81"/>
      <c r="D20" s="81"/>
      <c r="E20" s="85"/>
      <c r="F20" s="82"/>
      <c r="G20" s="82"/>
      <c r="H20" s="83"/>
      <c r="I20" s="84"/>
      <c r="J20" s="75"/>
    </row>
    <row r="21" spans="2:10" x14ac:dyDescent="0.2">
      <c r="B21" s="71"/>
      <c r="C21" s="81"/>
      <c r="D21" s="81"/>
      <c r="E21" s="85"/>
      <c r="F21" s="82"/>
      <c r="G21" s="82"/>
      <c r="H21" s="83"/>
      <c r="I21" s="84"/>
      <c r="J21" s="75"/>
    </row>
    <row r="22" spans="2:10" x14ac:dyDescent="0.2">
      <c r="B22" s="71"/>
      <c r="C22" s="81"/>
      <c r="D22" s="81"/>
      <c r="E22" s="85"/>
      <c r="F22" s="82"/>
      <c r="G22" s="82"/>
      <c r="H22" s="83"/>
      <c r="I22" s="84"/>
      <c r="J22" s="75"/>
    </row>
    <row r="23" spans="2:10" x14ac:dyDescent="0.2">
      <c r="B23" s="71"/>
      <c r="C23" s="81"/>
      <c r="D23" s="81"/>
      <c r="E23" s="85"/>
      <c r="F23" s="82"/>
      <c r="G23" s="82"/>
      <c r="H23" s="83"/>
      <c r="I23" s="84"/>
      <c r="J23" s="75"/>
    </row>
    <row r="24" spans="2:10" x14ac:dyDescent="0.2">
      <c r="B24" s="71"/>
      <c r="C24" s="81"/>
      <c r="D24" s="81"/>
      <c r="E24" s="85"/>
      <c r="F24" s="82"/>
      <c r="G24" s="82"/>
      <c r="H24" s="83"/>
      <c r="I24" s="84"/>
      <c r="J24" s="75"/>
    </row>
    <row r="25" spans="2:10" x14ac:dyDescent="0.2">
      <c r="B25" s="71"/>
      <c r="C25" s="81"/>
      <c r="D25" s="81"/>
      <c r="E25" s="85"/>
      <c r="F25" s="82"/>
      <c r="G25" s="82"/>
      <c r="H25" s="83"/>
      <c r="I25" s="84"/>
      <c r="J25" s="75"/>
    </row>
    <row r="26" spans="2:10" x14ac:dyDescent="0.2">
      <c r="B26" s="71"/>
      <c r="C26" s="81"/>
      <c r="D26" s="81"/>
      <c r="E26" s="85"/>
      <c r="F26" s="82"/>
      <c r="G26" s="82"/>
      <c r="H26" s="83"/>
      <c r="I26" s="84"/>
      <c r="J26" s="75"/>
    </row>
    <row r="27" spans="2:10" x14ac:dyDescent="0.2">
      <c r="B27" s="71"/>
      <c r="C27" s="81"/>
      <c r="D27" s="81"/>
      <c r="E27" s="85"/>
      <c r="F27" s="82"/>
      <c r="G27" s="82"/>
      <c r="H27" s="83"/>
      <c r="I27" s="84"/>
      <c r="J27" s="75"/>
    </row>
    <row r="28" spans="2:10" x14ac:dyDescent="0.2">
      <c r="B28" s="71"/>
      <c r="C28" s="81"/>
      <c r="D28" s="81"/>
      <c r="E28" s="85"/>
      <c r="F28" s="82"/>
      <c r="G28" s="82"/>
      <c r="H28" s="83"/>
      <c r="I28" s="84"/>
      <c r="J28" s="75"/>
    </row>
    <row r="29" spans="2:10" x14ac:dyDescent="0.2">
      <c r="B29" s="71"/>
      <c r="C29" s="81"/>
      <c r="D29" s="81"/>
      <c r="E29" s="85"/>
      <c r="F29" s="82"/>
      <c r="G29" s="82"/>
      <c r="H29" s="83"/>
      <c r="I29" s="84"/>
      <c r="J29" s="75"/>
    </row>
    <row r="30" spans="2:10" x14ac:dyDescent="0.2">
      <c r="B30" s="71"/>
      <c r="C30" s="81"/>
      <c r="D30" s="81"/>
      <c r="E30" s="85"/>
      <c r="F30" s="82"/>
      <c r="G30" s="82"/>
      <c r="H30" s="83"/>
      <c r="I30" s="84"/>
      <c r="J30" s="75"/>
    </row>
    <row r="31" spans="2:10" x14ac:dyDescent="0.2">
      <c r="B31" s="71"/>
      <c r="C31" s="81"/>
      <c r="D31" s="81"/>
      <c r="E31" s="85"/>
      <c r="F31" s="82"/>
      <c r="G31" s="82"/>
      <c r="H31" s="83"/>
      <c r="I31" s="84"/>
      <c r="J31" s="75"/>
    </row>
    <row r="32" spans="2:10" x14ac:dyDescent="0.2">
      <c r="B32" s="71"/>
      <c r="C32" s="81"/>
      <c r="D32" s="81"/>
      <c r="E32" s="85"/>
      <c r="F32" s="82"/>
      <c r="G32" s="82"/>
      <c r="H32" s="83"/>
      <c r="I32" s="84"/>
      <c r="J32" s="75"/>
    </row>
    <row r="33" spans="2:10" x14ac:dyDescent="0.2">
      <c r="B33" s="71"/>
      <c r="C33" s="81"/>
      <c r="D33" s="81"/>
      <c r="E33" s="85"/>
      <c r="F33" s="82"/>
      <c r="G33" s="82"/>
      <c r="H33" s="83"/>
      <c r="I33" s="84"/>
      <c r="J33" s="75"/>
    </row>
    <row r="34" spans="2:10" x14ac:dyDescent="0.2">
      <c r="B34" s="71"/>
      <c r="C34" s="81"/>
      <c r="D34" s="81"/>
      <c r="E34" s="85"/>
      <c r="F34" s="82"/>
      <c r="G34" s="82"/>
      <c r="H34" s="83"/>
      <c r="I34" s="84"/>
      <c r="J34" s="75"/>
    </row>
    <row r="35" spans="2:10" x14ac:dyDescent="0.2">
      <c r="B35" s="71"/>
      <c r="C35" s="81"/>
      <c r="D35" s="81"/>
      <c r="E35" s="85"/>
      <c r="F35" s="82"/>
      <c r="G35" s="82"/>
      <c r="H35" s="83"/>
      <c r="I35" s="84"/>
      <c r="J35" s="75"/>
    </row>
    <row r="36" spans="2:10" x14ac:dyDescent="0.2">
      <c r="B36" s="71"/>
      <c r="C36" s="81"/>
      <c r="D36" s="81"/>
      <c r="E36" s="85"/>
      <c r="F36" s="82"/>
      <c r="G36" s="82"/>
      <c r="H36" s="83"/>
      <c r="I36" s="84"/>
      <c r="J36" s="75"/>
    </row>
    <row r="37" spans="2:10" x14ac:dyDescent="0.2">
      <c r="B37" s="71"/>
      <c r="C37" s="81"/>
      <c r="D37" s="81"/>
      <c r="E37" s="85"/>
      <c r="F37" s="82"/>
      <c r="G37" s="82"/>
      <c r="H37" s="83"/>
      <c r="I37" s="84"/>
      <c r="J37" s="75"/>
    </row>
    <row r="38" spans="2:10" x14ac:dyDescent="0.2">
      <c r="B38" s="71"/>
      <c r="C38" s="81"/>
      <c r="D38" s="81"/>
      <c r="E38" s="85"/>
      <c r="F38" s="82"/>
      <c r="G38" s="82"/>
      <c r="H38" s="83"/>
      <c r="I38" s="84"/>
      <c r="J38" s="75"/>
    </row>
    <row r="39" spans="2:10" x14ac:dyDescent="0.2">
      <c r="B39" s="71"/>
      <c r="C39" s="81"/>
      <c r="D39" s="81"/>
      <c r="E39" s="85"/>
      <c r="F39" s="82"/>
      <c r="G39" s="82"/>
      <c r="H39" s="83"/>
      <c r="I39" s="84"/>
      <c r="J39" s="75"/>
    </row>
    <row r="40" spans="2:10" x14ac:dyDescent="0.2">
      <c r="B40" s="71"/>
      <c r="C40" s="81"/>
      <c r="D40" s="81"/>
      <c r="E40" s="85"/>
      <c r="F40" s="82"/>
      <c r="G40" s="82"/>
      <c r="H40" s="83"/>
      <c r="I40" s="84"/>
      <c r="J40" s="75"/>
    </row>
    <row r="41" spans="2:10" x14ac:dyDescent="0.2">
      <c r="B41" s="71"/>
      <c r="C41" s="81"/>
      <c r="D41" s="81"/>
      <c r="E41" s="85"/>
      <c r="F41" s="82"/>
      <c r="G41" s="82"/>
      <c r="H41" s="83"/>
      <c r="I41" s="84"/>
      <c r="J41" s="75"/>
    </row>
    <row r="42" spans="2:10" x14ac:dyDescent="0.2">
      <c r="B42" s="71"/>
      <c r="C42" s="81"/>
      <c r="D42" s="81"/>
      <c r="E42" s="85"/>
      <c r="F42" s="82"/>
      <c r="G42" s="82"/>
      <c r="H42" s="83"/>
      <c r="I42" s="84"/>
      <c r="J42" s="75"/>
    </row>
    <row r="43" spans="2:10" x14ac:dyDescent="0.2">
      <c r="B43" s="71"/>
      <c r="C43" s="86"/>
      <c r="D43" s="86"/>
      <c r="E43" s="87"/>
      <c r="F43" s="87"/>
      <c r="G43" s="87"/>
      <c r="H43" s="86"/>
      <c r="I43" s="88"/>
      <c r="J43" s="75"/>
    </row>
    <row r="44" spans="2:10" ht="31.5" x14ac:dyDescent="0.2">
      <c r="B44" s="71"/>
      <c r="C44" s="89"/>
      <c r="D44" s="89"/>
      <c r="E44" s="90"/>
      <c r="F44" s="90"/>
      <c r="G44" s="90"/>
      <c r="H44" s="91" t="s">
        <v>11</v>
      </c>
      <c r="I44" s="92">
        <f>ROUND(SUM(I7:I42),2)</f>
        <v>0</v>
      </c>
      <c r="J44" s="75"/>
    </row>
    <row r="45" spans="2:10" ht="15.75" x14ac:dyDescent="0.2">
      <c r="B45" s="71"/>
      <c r="C45" s="89"/>
      <c r="D45" s="89"/>
      <c r="E45" s="90"/>
      <c r="F45" s="90"/>
      <c r="G45" s="90"/>
      <c r="H45" s="93"/>
      <c r="I45" s="94"/>
      <c r="J45" s="75"/>
    </row>
    <row r="46" spans="2:10" ht="15.75" x14ac:dyDescent="0.2">
      <c r="B46" s="71"/>
      <c r="C46" s="199" t="s">
        <v>58</v>
      </c>
      <c r="D46" s="200"/>
      <c r="E46" s="95"/>
      <c r="F46" s="95"/>
      <c r="G46" s="95"/>
      <c r="H46" s="76"/>
      <c r="I46" s="77"/>
      <c r="J46" s="75"/>
    </row>
    <row r="47" spans="2:10" ht="38.25" x14ac:dyDescent="0.2">
      <c r="B47" s="71"/>
      <c r="C47" s="96" t="s">
        <v>6</v>
      </c>
      <c r="D47" s="97" t="s">
        <v>49</v>
      </c>
      <c r="E47" s="79" t="s">
        <v>7</v>
      </c>
      <c r="F47" s="79" t="s">
        <v>8</v>
      </c>
      <c r="G47" s="79" t="s">
        <v>29</v>
      </c>
      <c r="H47" s="80" t="s">
        <v>39</v>
      </c>
      <c r="I47" s="80" t="s">
        <v>9</v>
      </c>
      <c r="J47" s="75"/>
    </row>
    <row r="48" spans="2:10" x14ac:dyDescent="0.2">
      <c r="B48" s="71"/>
      <c r="C48" s="98"/>
      <c r="D48" s="81"/>
      <c r="E48" s="85"/>
      <c r="F48" s="85"/>
      <c r="G48" s="85"/>
      <c r="H48" s="99"/>
      <c r="I48" s="100"/>
      <c r="J48" s="75"/>
    </row>
    <row r="49" spans="2:10" x14ac:dyDescent="0.2">
      <c r="B49" s="71"/>
      <c r="C49" s="98"/>
      <c r="D49" s="81"/>
      <c r="E49" s="85"/>
      <c r="F49" s="85"/>
      <c r="G49" s="85"/>
      <c r="H49" s="99"/>
      <c r="I49" s="100"/>
      <c r="J49" s="75"/>
    </row>
    <row r="50" spans="2:10" x14ac:dyDescent="0.2">
      <c r="B50" s="71"/>
      <c r="C50" s="98"/>
      <c r="D50" s="81"/>
      <c r="E50" s="85"/>
      <c r="F50" s="85"/>
      <c r="G50" s="85"/>
      <c r="H50" s="99"/>
      <c r="I50" s="100"/>
      <c r="J50" s="75"/>
    </row>
    <row r="51" spans="2:10" x14ac:dyDescent="0.2">
      <c r="B51" s="71"/>
      <c r="C51" s="98"/>
      <c r="D51" s="81"/>
      <c r="E51" s="85"/>
      <c r="F51" s="85"/>
      <c r="G51" s="85"/>
      <c r="H51" s="99"/>
      <c r="I51" s="100"/>
      <c r="J51" s="75"/>
    </row>
    <row r="52" spans="2:10" x14ac:dyDescent="0.2">
      <c r="B52" s="71"/>
      <c r="C52" s="98"/>
      <c r="D52" s="81"/>
      <c r="E52" s="85"/>
      <c r="F52" s="85"/>
      <c r="G52" s="85"/>
      <c r="H52" s="99"/>
      <c r="I52" s="100"/>
      <c r="J52" s="75"/>
    </row>
    <row r="53" spans="2:10" x14ac:dyDescent="0.2">
      <c r="B53" s="71"/>
      <c r="C53" s="98"/>
      <c r="D53" s="81"/>
      <c r="E53" s="85"/>
      <c r="F53" s="85"/>
      <c r="G53" s="85"/>
      <c r="H53" s="99"/>
      <c r="I53" s="100"/>
      <c r="J53" s="75"/>
    </row>
    <row r="54" spans="2:10" x14ac:dyDescent="0.2">
      <c r="B54" s="71"/>
      <c r="C54" s="98"/>
      <c r="D54" s="81"/>
      <c r="E54" s="85"/>
      <c r="F54" s="85"/>
      <c r="G54" s="85"/>
      <c r="H54" s="99"/>
      <c r="I54" s="100"/>
      <c r="J54" s="75"/>
    </row>
    <row r="55" spans="2:10" x14ac:dyDescent="0.2">
      <c r="B55" s="71"/>
      <c r="C55" s="98"/>
      <c r="D55" s="81"/>
      <c r="E55" s="85"/>
      <c r="F55" s="85"/>
      <c r="G55" s="85"/>
      <c r="H55" s="99"/>
      <c r="I55" s="100"/>
      <c r="J55" s="75"/>
    </row>
    <row r="56" spans="2:10" x14ac:dyDescent="0.2">
      <c r="B56" s="71"/>
      <c r="C56" s="98"/>
      <c r="D56" s="81"/>
      <c r="E56" s="85"/>
      <c r="F56" s="85"/>
      <c r="G56" s="85"/>
      <c r="H56" s="99"/>
      <c r="I56" s="100"/>
      <c r="J56" s="75"/>
    </row>
    <row r="57" spans="2:10" x14ac:dyDescent="0.2">
      <c r="B57" s="71"/>
      <c r="C57" s="98"/>
      <c r="D57" s="81"/>
      <c r="E57" s="85"/>
      <c r="F57" s="85"/>
      <c r="G57" s="85"/>
      <c r="H57" s="99"/>
      <c r="I57" s="100"/>
      <c r="J57" s="75"/>
    </row>
    <row r="58" spans="2:10" x14ac:dyDescent="0.2">
      <c r="B58" s="71"/>
      <c r="C58" s="98"/>
      <c r="D58" s="81"/>
      <c r="E58" s="85"/>
      <c r="F58" s="85"/>
      <c r="G58" s="85"/>
      <c r="H58" s="99"/>
      <c r="I58" s="100"/>
      <c r="J58" s="75"/>
    </row>
    <row r="59" spans="2:10" x14ac:dyDescent="0.2">
      <c r="B59" s="71"/>
      <c r="C59" s="98"/>
      <c r="D59" s="81"/>
      <c r="E59" s="85"/>
      <c r="F59" s="85"/>
      <c r="G59" s="85"/>
      <c r="H59" s="99"/>
      <c r="I59" s="100"/>
      <c r="J59" s="75"/>
    </row>
    <row r="60" spans="2:10" x14ac:dyDescent="0.2">
      <c r="B60" s="71"/>
      <c r="C60" s="98"/>
      <c r="D60" s="81"/>
      <c r="E60" s="85"/>
      <c r="F60" s="85"/>
      <c r="G60" s="85"/>
      <c r="H60" s="99"/>
      <c r="I60" s="100"/>
      <c r="J60" s="75"/>
    </row>
    <row r="61" spans="2:10" x14ac:dyDescent="0.2">
      <c r="B61" s="71"/>
      <c r="C61" s="98"/>
      <c r="D61" s="81"/>
      <c r="E61" s="85"/>
      <c r="F61" s="85"/>
      <c r="G61" s="85"/>
      <c r="H61" s="99"/>
      <c r="I61" s="100"/>
      <c r="J61" s="75"/>
    </row>
    <row r="62" spans="2:10" x14ac:dyDescent="0.2">
      <c r="B62" s="71"/>
      <c r="C62" s="98"/>
      <c r="D62" s="81"/>
      <c r="E62" s="85"/>
      <c r="F62" s="85"/>
      <c r="G62" s="85"/>
      <c r="H62" s="99"/>
      <c r="I62" s="100"/>
      <c r="J62" s="75"/>
    </row>
    <row r="63" spans="2:10" x14ac:dyDescent="0.2">
      <c r="B63" s="71"/>
      <c r="C63" s="98"/>
      <c r="D63" s="81"/>
      <c r="E63" s="85"/>
      <c r="F63" s="85"/>
      <c r="G63" s="85"/>
      <c r="H63" s="99"/>
      <c r="I63" s="100"/>
      <c r="J63" s="75"/>
    </row>
    <row r="64" spans="2:10" x14ac:dyDescent="0.2">
      <c r="B64" s="71"/>
      <c r="C64" s="98"/>
      <c r="D64" s="81"/>
      <c r="E64" s="85"/>
      <c r="F64" s="85"/>
      <c r="G64" s="85"/>
      <c r="H64" s="99"/>
      <c r="I64" s="100"/>
      <c r="J64" s="75"/>
    </row>
    <row r="65" spans="2:10" x14ac:dyDescent="0.2">
      <c r="B65" s="71"/>
      <c r="C65" s="98"/>
      <c r="D65" s="81"/>
      <c r="E65" s="85"/>
      <c r="F65" s="85"/>
      <c r="G65" s="85"/>
      <c r="H65" s="99"/>
      <c r="I65" s="100"/>
      <c r="J65" s="75"/>
    </row>
    <row r="66" spans="2:10" x14ac:dyDescent="0.2">
      <c r="B66" s="71"/>
      <c r="C66" s="98"/>
      <c r="D66" s="81"/>
      <c r="E66" s="85"/>
      <c r="F66" s="85"/>
      <c r="G66" s="85"/>
      <c r="H66" s="99"/>
      <c r="I66" s="100"/>
      <c r="J66" s="75"/>
    </row>
    <row r="67" spans="2:10" x14ac:dyDescent="0.2">
      <c r="B67" s="71"/>
      <c r="C67" s="98"/>
      <c r="D67" s="81"/>
      <c r="E67" s="85"/>
      <c r="F67" s="85"/>
      <c r="G67" s="85"/>
      <c r="H67" s="99"/>
      <c r="I67" s="100"/>
      <c r="J67" s="75"/>
    </row>
    <row r="68" spans="2:10" x14ac:dyDescent="0.2">
      <c r="B68" s="71"/>
      <c r="C68" s="89"/>
      <c r="D68" s="89"/>
      <c r="E68" s="89"/>
      <c r="F68" s="89"/>
      <c r="G68" s="89"/>
      <c r="H68" s="89"/>
      <c r="I68" s="89"/>
      <c r="J68" s="75"/>
    </row>
    <row r="69" spans="2:10" ht="31.5" x14ac:dyDescent="0.2">
      <c r="B69" s="71"/>
      <c r="C69" s="89"/>
      <c r="D69" s="89"/>
      <c r="E69" s="101"/>
      <c r="F69" s="101"/>
      <c r="G69" s="101"/>
      <c r="H69" s="91" t="s">
        <v>59</v>
      </c>
      <c r="I69" s="92">
        <f>ROUND(SUM(I48:I67),2)</f>
        <v>0</v>
      </c>
      <c r="J69" s="75"/>
    </row>
    <row r="70" spans="2:10" x14ac:dyDescent="0.2">
      <c r="B70" s="71"/>
      <c r="C70" s="89"/>
      <c r="D70" s="89"/>
      <c r="E70" s="90"/>
      <c r="F70" s="90"/>
      <c r="G70" s="90"/>
      <c r="H70" s="102"/>
      <c r="I70" s="103"/>
      <c r="J70" s="75"/>
    </row>
    <row r="71" spans="2:10" ht="37.5" x14ac:dyDescent="0.2">
      <c r="B71" s="71"/>
      <c r="C71" s="89"/>
      <c r="D71" s="89"/>
      <c r="E71" s="101"/>
      <c r="F71" s="101"/>
      <c r="G71" s="101"/>
      <c r="H71" s="104" t="s">
        <v>12</v>
      </c>
      <c r="I71" s="105">
        <f>ROUND(SUM(I44,I69),2)</f>
        <v>0</v>
      </c>
      <c r="J71" s="75"/>
    </row>
    <row r="72" spans="2:10" ht="18.75" customHeight="1" x14ac:dyDescent="0.2">
      <c r="B72" s="106"/>
      <c r="C72" s="107"/>
      <c r="D72" s="107"/>
      <c r="E72" s="107"/>
      <c r="F72" s="107"/>
      <c r="G72" s="107"/>
      <c r="H72" s="107"/>
      <c r="I72" s="107"/>
      <c r="J72" s="108"/>
    </row>
    <row r="74" spans="2:10" x14ac:dyDescent="0.2">
      <c r="B74" s="67"/>
      <c r="C74" s="68"/>
      <c r="D74" s="68"/>
      <c r="E74" s="68"/>
      <c r="F74" s="68"/>
      <c r="G74" s="68"/>
      <c r="H74" s="68"/>
      <c r="I74" s="68"/>
      <c r="J74" s="69"/>
    </row>
    <row r="75" spans="2:10" ht="171" customHeight="1" x14ac:dyDescent="0.2">
      <c r="B75" s="71"/>
      <c r="C75" s="201" t="s">
        <v>97</v>
      </c>
      <c r="D75" s="201"/>
      <c r="E75" s="201"/>
      <c r="F75" s="201"/>
      <c r="G75" s="201"/>
      <c r="H75" s="201"/>
      <c r="I75" s="201"/>
      <c r="J75" s="75"/>
    </row>
    <row r="76" spans="2:10" x14ac:dyDescent="0.2">
      <c r="B76" s="106"/>
      <c r="C76" s="107"/>
      <c r="D76" s="107"/>
      <c r="E76" s="107"/>
      <c r="F76" s="107"/>
      <c r="G76" s="107"/>
      <c r="H76" s="107"/>
      <c r="I76" s="107"/>
      <c r="J76" s="108"/>
    </row>
    <row r="78" spans="2:10" x14ac:dyDescent="0.2">
      <c r="B78" s="109"/>
      <c r="C78" s="109" t="s">
        <v>87</v>
      </c>
    </row>
    <row r="79" spans="2:10" ht="25.5" x14ac:dyDescent="0.2">
      <c r="B79" s="109"/>
      <c r="C79" s="109" t="s">
        <v>88</v>
      </c>
    </row>
  </sheetData>
  <sheetProtection algorithmName="SHA-512" hashValue="pskE+eh4rUKk1dgERxNUK3/CwbIyYdPFGRVTIQ27imyNPEg8O4Xmg3LtO8DRChL4nrUanR9CUkVQcM7LFGKI4g==" saltValue="SqpUHriWM+Pc1jDmkzexqA==" spinCount="100000" sheet="1" selectLockedCells="1"/>
  <mergeCells count="3">
    <mergeCell ref="C5:D5"/>
    <mergeCell ref="C46:D46"/>
    <mergeCell ref="C75:I75"/>
  </mergeCells>
  <conditionalFormatting sqref="C7:I42">
    <cfRule type="expression" dxfId="8" priority="1">
      <formula>#REF!="Vereinfachte Kostenoptionen"</formula>
    </cfRule>
  </conditionalFormatting>
  <pageMargins left="0.7" right="0.7" top="0.78740157499999996" bottom="0.78740157499999996" header="0.3" footer="0.3"/>
  <pageSetup paperSize="9" scale="61" fitToHeight="0" orientation="portrait"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BFF7B-41E8-4D27-B722-4ACB7DD1AABB}">
  <sheetPr>
    <tabColor rgb="FFD9ECFF"/>
    <pageSetUpPr fitToPage="1"/>
  </sheetPr>
  <dimension ref="B2:E13"/>
  <sheetViews>
    <sheetView showGridLines="0" zoomScaleNormal="100" workbookViewId="0">
      <selection activeCell="D6" sqref="D6"/>
    </sheetView>
  </sheetViews>
  <sheetFormatPr baseColWidth="10" defaultColWidth="11.42578125" defaultRowHeight="12.75" x14ac:dyDescent="0.2"/>
  <cols>
    <col min="1" max="2" width="3.5703125" style="70" customWidth="1"/>
    <col min="3" max="3" width="80.42578125" style="70" customWidth="1"/>
    <col min="4" max="4" width="21.5703125" style="70" customWidth="1"/>
    <col min="5" max="5" width="3.5703125" style="70" customWidth="1"/>
    <col min="6" max="16384" width="11.42578125" style="70"/>
  </cols>
  <sheetData>
    <row r="2" spans="2:5" ht="18.75" customHeight="1" x14ac:dyDescent="0.2">
      <c r="B2" s="67"/>
      <c r="C2" s="68"/>
      <c r="D2" s="68"/>
      <c r="E2" s="69"/>
    </row>
    <row r="3" spans="2:5" ht="21" x14ac:dyDescent="0.2">
      <c r="B3" s="71"/>
      <c r="C3" s="73" t="s">
        <v>85</v>
      </c>
      <c r="D3" s="74"/>
      <c r="E3" s="75"/>
    </row>
    <row r="4" spans="2:5" x14ac:dyDescent="0.2">
      <c r="B4" s="71"/>
      <c r="C4" s="74"/>
      <c r="D4" s="74"/>
      <c r="E4" s="75"/>
    </row>
    <row r="5" spans="2:5" ht="25.5" x14ac:dyDescent="0.2">
      <c r="B5" s="71"/>
      <c r="C5" s="78" t="s">
        <v>30</v>
      </c>
      <c r="D5" s="80" t="s">
        <v>36</v>
      </c>
      <c r="E5" s="75"/>
    </row>
    <row r="6" spans="2:5" x14ac:dyDescent="0.2">
      <c r="B6" s="71"/>
      <c r="C6" s="110" t="s">
        <v>86</v>
      </c>
      <c r="D6" s="100"/>
      <c r="E6" s="75"/>
    </row>
    <row r="7" spans="2:5" x14ac:dyDescent="0.2">
      <c r="B7" s="71"/>
      <c r="C7" s="86"/>
      <c r="D7" s="88"/>
      <c r="E7" s="75"/>
    </row>
    <row r="8" spans="2:5" ht="15.75" x14ac:dyDescent="0.2">
      <c r="B8" s="71"/>
      <c r="C8" s="91" t="s">
        <v>10</v>
      </c>
      <c r="D8" s="92">
        <f>ROUND(SUM(D6:D6),2)</f>
        <v>0</v>
      </c>
      <c r="E8" s="75"/>
    </row>
    <row r="9" spans="2:5" ht="18.75" customHeight="1" x14ac:dyDescent="0.2">
      <c r="B9" s="106"/>
      <c r="C9" s="107"/>
      <c r="D9" s="107"/>
      <c r="E9" s="108"/>
    </row>
    <row r="11" spans="2:5" x14ac:dyDescent="0.2">
      <c r="B11" s="67"/>
      <c r="C11" s="68"/>
      <c r="D11" s="68"/>
      <c r="E11" s="69"/>
    </row>
    <row r="12" spans="2:5" ht="95.25" customHeight="1" x14ac:dyDescent="0.2">
      <c r="B12" s="71"/>
      <c r="C12" s="149" t="s">
        <v>93</v>
      </c>
      <c r="D12" s="149"/>
      <c r="E12" s="75"/>
    </row>
    <row r="13" spans="2:5" x14ac:dyDescent="0.2">
      <c r="B13" s="106"/>
      <c r="C13" s="107"/>
      <c r="D13" s="107"/>
      <c r="E13" s="108"/>
    </row>
  </sheetData>
  <sheetProtection algorithmName="SHA-512" hashValue="4jRot8k2OVZzRtlXr115LIDdKtheRCXEHVjRakt9dIwhLeV/efR8gXnPI3D0h+DGJQB/BS6mwX72qTjRRLEBBQ==" saltValue="LtjGPWy8SK1CAfIB3COA5A==" spinCount="100000" sheet="1" selectLockedCells="1"/>
  <mergeCells count="1">
    <mergeCell ref="C12:D12"/>
  </mergeCells>
  <pageMargins left="0.7" right="0.7" top="0.78740157499999996" bottom="0.78740157499999996" header="0.3" footer="0.3"/>
  <pageSetup paperSize="9" scale="8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B2D68-93DF-4B98-9ABB-8886D3D85702}">
  <sheetPr>
    <tabColor rgb="FFD9ECFF"/>
    <pageSetUpPr fitToPage="1"/>
  </sheetPr>
  <dimension ref="A1:M2"/>
  <sheetViews>
    <sheetView workbookViewId="0">
      <selection activeCell="I1" sqref="I1:M1"/>
    </sheetView>
  </sheetViews>
  <sheetFormatPr baseColWidth="10" defaultColWidth="11.42578125" defaultRowHeight="12.75" x14ac:dyDescent="0.2"/>
  <cols>
    <col min="1" max="1" width="11.42578125" style="58" customWidth="1"/>
    <col min="2" max="16384" width="11.42578125" style="58"/>
  </cols>
  <sheetData>
    <row r="1" spans="1:13" ht="210.75" customHeight="1" x14ac:dyDescent="0.2">
      <c r="A1" s="202" t="s">
        <v>91</v>
      </c>
      <c r="B1" s="203"/>
      <c r="C1" s="203"/>
      <c r="D1" s="203"/>
      <c r="E1" s="203"/>
      <c r="F1" s="203"/>
      <c r="G1" s="203"/>
      <c r="H1" s="204"/>
      <c r="I1" s="205" t="s">
        <v>92</v>
      </c>
      <c r="J1" s="206"/>
      <c r="K1" s="206"/>
      <c r="L1" s="206"/>
      <c r="M1" s="207"/>
    </row>
    <row r="2" spans="1:13" x14ac:dyDescent="0.2">
      <c r="A2" s="59"/>
      <c r="B2" s="60"/>
      <c r="C2" s="60"/>
      <c r="D2" s="60"/>
      <c r="E2" s="60"/>
      <c r="F2" s="60"/>
      <c r="G2" s="60"/>
      <c r="H2" s="60"/>
    </row>
  </sheetData>
  <sheetProtection algorithmName="SHA-512" hashValue="A3hJVXUWMEr8F2y04OoJ0WR3tbYeqrx5b0fSgnLQLXedfyQy9NH/tvoWUbnJ0Coy4fnbiQ8Ui2NshbSX2jFR6A==" saltValue="31kgLAXglvAio+jycfnS1w==" spinCount="100000" sheet="1" objects="1" scenarios="1"/>
  <mergeCells count="2">
    <mergeCell ref="A1:H1"/>
    <mergeCell ref="I1:M1"/>
  </mergeCells>
  <pageMargins left="0.7" right="0.7" top="0.78740157499999996" bottom="0.78740157499999996" header="0.3" footer="0.3"/>
  <pageSetup paperSize="9" scale="6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ECFF"/>
    <pageSetUpPr fitToPage="1"/>
  </sheetPr>
  <dimension ref="B2:E13"/>
  <sheetViews>
    <sheetView showGridLines="0" zoomScaleNormal="100" workbookViewId="0">
      <selection activeCell="D6" sqref="D6"/>
    </sheetView>
  </sheetViews>
  <sheetFormatPr baseColWidth="10" defaultColWidth="11.42578125" defaultRowHeight="12.75" x14ac:dyDescent="0.2"/>
  <cols>
    <col min="1" max="2" width="3.5703125" style="1" customWidth="1"/>
    <col min="3" max="3" width="80.42578125" style="1" customWidth="1"/>
    <col min="4" max="4" width="21.5703125" style="1" customWidth="1"/>
    <col min="5" max="5" width="3.5703125" style="1" customWidth="1"/>
    <col min="6" max="16384" width="11.42578125" style="1"/>
  </cols>
  <sheetData>
    <row r="2" spans="2:5" ht="18.75" customHeight="1" x14ac:dyDescent="0.2">
      <c r="B2" s="2"/>
      <c r="C2" s="3"/>
      <c r="D2" s="3"/>
      <c r="E2" s="4"/>
    </row>
    <row r="3" spans="2:5" ht="21" x14ac:dyDescent="0.2">
      <c r="B3" s="5"/>
      <c r="C3" s="15" t="s">
        <v>26</v>
      </c>
      <c r="D3" s="57"/>
      <c r="E3" s="7"/>
    </row>
    <row r="4" spans="2:5" x14ac:dyDescent="0.2">
      <c r="B4" s="5"/>
      <c r="C4" s="57"/>
      <c r="D4" s="57"/>
      <c r="E4" s="7"/>
    </row>
    <row r="5" spans="2:5" ht="25.5" x14ac:dyDescent="0.2">
      <c r="B5" s="5"/>
      <c r="C5" s="29" t="s">
        <v>30</v>
      </c>
      <c r="D5" s="46" t="s">
        <v>36</v>
      </c>
      <c r="E5" s="7"/>
    </row>
    <row r="6" spans="2:5" x14ac:dyDescent="0.2">
      <c r="B6" s="5"/>
      <c r="C6" s="47" t="s">
        <v>35</v>
      </c>
      <c r="D6" s="20"/>
      <c r="E6" s="7"/>
    </row>
    <row r="7" spans="2:5" x14ac:dyDescent="0.2">
      <c r="B7" s="5"/>
      <c r="C7" s="25"/>
      <c r="D7" s="26"/>
      <c r="E7" s="7"/>
    </row>
    <row r="8" spans="2:5" ht="15.75" x14ac:dyDescent="0.2">
      <c r="B8" s="5"/>
      <c r="C8" s="42" t="s">
        <v>10</v>
      </c>
      <c r="D8" s="43">
        <f>ROUND(SUM(D6:D6),2)</f>
        <v>0</v>
      </c>
      <c r="E8" s="7"/>
    </row>
    <row r="9" spans="2:5" ht="18.75" customHeight="1" x14ac:dyDescent="0.2">
      <c r="B9" s="11"/>
      <c r="C9" s="10"/>
      <c r="D9" s="10"/>
      <c r="E9" s="13"/>
    </row>
    <row r="11" spans="2:5" x14ac:dyDescent="0.2">
      <c r="B11" s="2"/>
      <c r="C11" s="3"/>
      <c r="D11" s="3"/>
      <c r="E11" s="4"/>
    </row>
    <row r="12" spans="2:5" ht="95.25" customHeight="1" x14ac:dyDescent="0.2">
      <c r="B12" s="5"/>
      <c r="C12" s="174" t="s">
        <v>50</v>
      </c>
      <c r="D12" s="174"/>
      <c r="E12" s="7"/>
    </row>
    <row r="13" spans="2:5" x14ac:dyDescent="0.2">
      <c r="B13" s="11"/>
      <c r="C13" s="10"/>
      <c r="D13" s="10"/>
      <c r="E13" s="13"/>
    </row>
  </sheetData>
  <sheetProtection algorithmName="SHA-512" hashValue="iycnarEqBM+SIE68mhGffOf43avkCdR95v1zUqlXHqAROGGh6OqqebClXHyzKAjyCfhHhLnygxWM4yjzMbF6nQ==" saltValue="9pItuxr5VS/wRrrPSOvhrg==" spinCount="100000" sheet="1" selectLockedCells="1"/>
  <mergeCells count="1">
    <mergeCell ref="C12:D12"/>
  </mergeCells>
  <pageMargins left="0.7" right="0.7" top="0.78740157499999996" bottom="0.78740157499999996" header="0.3" footer="0.3"/>
  <pageSetup paperSize="9" scale="87" fitToHeight="0"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9ECFF"/>
    <pageSetUpPr fitToPage="1"/>
  </sheetPr>
  <dimension ref="A1:M2"/>
  <sheetViews>
    <sheetView workbookViewId="0">
      <selection activeCell="G9" sqref="G9"/>
    </sheetView>
  </sheetViews>
  <sheetFormatPr baseColWidth="10" defaultColWidth="11.42578125" defaultRowHeight="12.75" x14ac:dyDescent="0.2"/>
  <cols>
    <col min="1" max="1" width="11.42578125" style="58" customWidth="1"/>
    <col min="2" max="16384" width="11.42578125" style="58"/>
  </cols>
  <sheetData>
    <row r="1" spans="1:13" ht="210.75" customHeight="1" x14ac:dyDescent="0.2">
      <c r="A1" s="202" t="s">
        <v>51</v>
      </c>
      <c r="B1" s="203"/>
      <c r="C1" s="203"/>
      <c r="D1" s="203"/>
      <c r="E1" s="203"/>
      <c r="F1" s="203"/>
      <c r="G1" s="203"/>
      <c r="H1" s="204"/>
      <c r="I1" s="205" t="s">
        <v>96</v>
      </c>
      <c r="J1" s="206"/>
      <c r="K1" s="206"/>
      <c r="L1" s="206"/>
      <c r="M1" s="207"/>
    </row>
    <row r="2" spans="1:13" x14ac:dyDescent="0.2">
      <c r="A2" s="59"/>
      <c r="B2" s="60"/>
      <c r="C2" s="60"/>
      <c r="D2" s="60"/>
      <c r="E2" s="60"/>
      <c r="F2" s="60"/>
      <c r="G2" s="60"/>
      <c r="H2" s="60"/>
    </row>
  </sheetData>
  <sheetProtection algorithmName="SHA-512" hashValue="5782h2ZoE+K+GLzjkWJA+7PRqEbkbrDoqy2Nve8NzQ4IHAjPV32A62mhUk1YZJzxzSJA3++yZUbljiXASl9/Mg==" saltValue="9tnNbz5GawaliR7zKj5oBg==" spinCount="100000" sheet="1" objects="1" scenarios="1" formatCells="0" formatColumns="0" formatRows="0"/>
  <mergeCells count="2">
    <mergeCell ref="A1:H1"/>
    <mergeCell ref="I1:M1"/>
  </mergeCells>
  <pageMargins left="0.7" right="0.7" top="0.78740157499999996" bottom="0.78740157499999996" header="0.3" footer="0.3"/>
  <pageSetup paperSize="9" scale="6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ECFF"/>
  </sheetPr>
  <dimension ref="A1:D18"/>
  <sheetViews>
    <sheetView workbookViewId="0">
      <selection activeCell="B7" sqref="B7"/>
    </sheetView>
  </sheetViews>
  <sheetFormatPr baseColWidth="10" defaultColWidth="11.42578125" defaultRowHeight="12.75" x14ac:dyDescent="0.2"/>
  <cols>
    <col min="1" max="1" width="39.42578125" style="48" bestFit="1" customWidth="1"/>
    <col min="2" max="2" width="20.42578125" style="48" bestFit="1" customWidth="1"/>
    <col min="3" max="3" width="0" style="48" hidden="1" customWidth="1"/>
    <col min="4" max="16384" width="11.42578125" style="48"/>
  </cols>
  <sheetData>
    <row r="1" spans="1:4" x14ac:dyDescent="0.2">
      <c r="A1" s="48" t="s">
        <v>75</v>
      </c>
      <c r="B1" s="48" t="s">
        <v>47</v>
      </c>
      <c r="C1" s="48" t="s">
        <v>48</v>
      </c>
      <c r="D1" s="48" t="s">
        <v>53</v>
      </c>
    </row>
    <row r="2" spans="1:4" x14ac:dyDescent="0.2">
      <c r="A2" s="48" t="s">
        <v>44</v>
      </c>
      <c r="B2" s="48" t="s">
        <v>44</v>
      </c>
      <c r="C2" s="50">
        <v>43.4</v>
      </c>
      <c r="D2" s="52">
        <v>46.7</v>
      </c>
    </row>
    <row r="3" spans="1:4" x14ac:dyDescent="0.2">
      <c r="A3" s="48" t="s">
        <v>45</v>
      </c>
      <c r="B3" s="48" t="s">
        <v>45</v>
      </c>
      <c r="C3" s="50">
        <v>34.67</v>
      </c>
      <c r="D3" s="51">
        <v>37.31</v>
      </c>
    </row>
    <row r="4" spans="1:4" x14ac:dyDescent="0.2">
      <c r="A4" s="48" t="s">
        <v>52</v>
      </c>
      <c r="B4" s="48" t="s">
        <v>46</v>
      </c>
      <c r="C4" s="50">
        <v>32.93</v>
      </c>
      <c r="D4" s="51">
        <v>35.43</v>
      </c>
    </row>
    <row r="6" spans="1:4" x14ac:dyDescent="0.2">
      <c r="A6" s="48" t="s">
        <v>80</v>
      </c>
    </row>
    <row r="7" spans="1:4" x14ac:dyDescent="0.2">
      <c r="A7" s="48" t="s">
        <v>76</v>
      </c>
      <c r="B7" s="62">
        <v>100.54</v>
      </c>
    </row>
    <row r="8" spans="1:4" x14ac:dyDescent="0.2">
      <c r="A8" s="48" t="s">
        <v>77</v>
      </c>
      <c r="B8" s="62">
        <v>135.43</v>
      </c>
    </row>
    <row r="9" spans="1:4" x14ac:dyDescent="0.2">
      <c r="A9" s="48" t="s">
        <v>78</v>
      </c>
      <c r="B9" s="62">
        <v>101.93</v>
      </c>
    </row>
    <row r="10" spans="1:4" x14ac:dyDescent="0.2">
      <c r="A10" s="48" t="s">
        <v>79</v>
      </c>
      <c r="B10" s="62">
        <v>36.5</v>
      </c>
    </row>
    <row r="11" spans="1:4" x14ac:dyDescent="0.2">
      <c r="B11" s="62"/>
    </row>
    <row r="12" spans="1:4" x14ac:dyDescent="0.2">
      <c r="A12" s="48" t="s">
        <v>81</v>
      </c>
      <c r="B12" s="62"/>
    </row>
    <row r="13" spans="1:4" x14ac:dyDescent="0.2">
      <c r="A13" s="48" t="s">
        <v>82</v>
      </c>
      <c r="B13" s="62">
        <v>45.34</v>
      </c>
    </row>
    <row r="14" spans="1:4" x14ac:dyDescent="0.2">
      <c r="A14" s="48" t="s">
        <v>79</v>
      </c>
      <c r="B14" s="62">
        <v>36.5</v>
      </c>
    </row>
    <row r="15" spans="1:4" x14ac:dyDescent="0.2">
      <c r="B15" s="62"/>
    </row>
    <row r="16" spans="1:4" x14ac:dyDescent="0.2">
      <c r="A16" s="48" t="s">
        <v>83</v>
      </c>
      <c r="B16" s="62"/>
    </row>
    <row r="17" spans="1:2" x14ac:dyDescent="0.2">
      <c r="A17" s="48" t="s">
        <v>84</v>
      </c>
      <c r="B17" s="62">
        <v>67.680000000000007</v>
      </c>
    </row>
    <row r="18" spans="1:2" x14ac:dyDescent="0.2">
      <c r="A18" s="48" t="s">
        <v>79</v>
      </c>
      <c r="B18" s="62">
        <v>36.5</v>
      </c>
    </row>
  </sheetData>
  <phoneticPr fontId="6" type="noConversion"/>
  <pageMargins left="0.7" right="0.7" top="0.78740157499999996" bottom="0.78740157499999996"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6</vt:i4>
      </vt:variant>
    </vt:vector>
  </HeadingPairs>
  <TitlesOfParts>
    <vt:vector size="15" baseType="lpstr">
      <vt:lpstr>Budgetumschichtung</vt:lpstr>
      <vt:lpstr>Overview</vt:lpstr>
      <vt:lpstr>Projekteinnahmen</vt:lpstr>
      <vt:lpstr>a) Personalkosten</vt:lpstr>
      <vt:lpstr>Gemeinkosten</vt:lpstr>
      <vt:lpstr>Kalkulation Gemeinkosten</vt:lpstr>
      <vt:lpstr>Indirekte Kosten</vt:lpstr>
      <vt:lpstr>Kalkulation indirekte Kosten</vt:lpstr>
      <vt:lpstr>Ergänzung SCO</vt:lpstr>
      <vt:lpstr>'a) Personalkosten'!Druckbereich</vt:lpstr>
      <vt:lpstr>Budgetumschichtung!Druckbereich</vt:lpstr>
      <vt:lpstr>Gemeinkosten!Druckbereich</vt:lpstr>
      <vt:lpstr>'Indirekte Kosten'!Druckbereich</vt:lpstr>
      <vt:lpstr>Overview!Druckbereich</vt:lpstr>
      <vt:lpstr>Projekteinnahmen!Druckbereich</vt:lpstr>
    </vt:vector>
  </TitlesOfParts>
  <Company>Bundeskanzleramt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AMIF 2023/2024 Finanzplan</dc:title>
  <dc:creator/>
  <cp:lastModifiedBy>ÖIF</cp:lastModifiedBy>
  <cp:lastPrinted>2015-02-26T16:02:26Z</cp:lastPrinted>
  <dcterms:created xsi:type="dcterms:W3CDTF">2011-02-06T15:40:59Z</dcterms:created>
  <dcterms:modified xsi:type="dcterms:W3CDTF">2023-10-23T12:44:39Z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SAPConfigSettingsSC@101.9800:FMM_GRANTOR_ADDRESS">
    <vt:lpwstr/>
  </property>
  <property fmtid="{D5CDD505-2E9C-101B-9397-08002B2CF9AE}" pid="3" name="FSC#SAPConfigSettingsSC@101.9800:FMM_BIC_ALTERNATIV">
    <vt:lpwstr/>
  </property>
  <property fmtid="{D5CDD505-2E9C-101B-9397-08002B2CF9AE}" pid="4" name="FSC#SAPConfigSettingsSC@101.9800:FMM_IBAN_ALTERNATIV">
    <vt:lpwstr/>
  </property>
  <property fmtid="{D5CDD505-2E9C-101B-9397-08002B2CF9AE}" pid="5" name="FSC#SAPConfigSettingsSC@101.9800:FMM_CONTACT_PERSON">
    <vt:lpwstr/>
  </property>
  <property fmtid="{D5CDD505-2E9C-101B-9397-08002B2CF9AE}" pid="6" name="FSC#SAPConfigSettingsSC@101.9800:FMM_ANTRAGSBESCHREIBUNG">
    <vt:lpwstr/>
  </property>
  <property fmtid="{D5CDD505-2E9C-101B-9397-08002B2CF9AE}" pid="7" name="FSC#SAPConfigSettingsSC@101.9800:FMM_SWIFT_BIC">
    <vt:lpwstr/>
  </property>
  <property fmtid="{D5CDD505-2E9C-101B-9397-08002B2CF9AE}" pid="8" name="FSC#SAPConfigSettingsSC@101.9800:FMM_IBAN">
    <vt:lpwstr/>
  </property>
  <property fmtid="{D5CDD505-2E9C-101B-9397-08002B2CF9AE}" pid="9" name="FSC#SAPConfigSettingsSC@101.9800:FMM_BEANTRAGTER_BETRAG">
    <vt:lpwstr/>
  </property>
  <property fmtid="{D5CDD505-2E9C-101B-9397-08002B2CF9AE}" pid="10" name="FSC#SAPConfigSettingsSC@101.9800:FMM_DATUM_DES_ANSUCHENS">
    <vt:lpwstr/>
  </property>
  <property fmtid="{D5CDD505-2E9C-101B-9397-08002B2CF9AE}" pid="11" name="FSC#SAPConfigSettingsSC@101.9800:FMM_VORGESCHLAGENER_BETRAG">
    <vt:lpwstr/>
  </property>
  <property fmtid="{D5CDD505-2E9C-101B-9397-08002B2CF9AE}" pid="12" name="FSC#SAPConfigSettingsSC@101.9800:FMM_GRANTOR">
    <vt:lpwstr/>
  </property>
  <property fmtid="{D5CDD505-2E9C-101B-9397-08002B2CF9AE}" pid="13" name="FSC#SAPConfigSettingsSC@101.9800:FMM_GRM_VAL_TO">
    <vt:lpwstr/>
  </property>
  <property fmtid="{D5CDD505-2E9C-101B-9397-08002B2CF9AE}" pid="14" name="FSC#SAPConfigSettingsSC@101.9800:FMM_GRM_VAL_FROM">
    <vt:lpwstr/>
  </property>
  <property fmtid="{D5CDD505-2E9C-101B-9397-08002B2CF9AE}" pid="15" name="FSC#SAPConfigSettingsSC@101.9800:FMM_GESAMTBETRAG">
    <vt:lpwstr/>
  </property>
  <property fmtid="{D5CDD505-2E9C-101B-9397-08002B2CF9AE}" pid="16" name="FSC#SAPConfigSettingsSC@101.9800:FMM_GESAMTBETRAG_WORT">
    <vt:lpwstr/>
  </property>
  <property fmtid="{D5CDD505-2E9C-101B-9397-08002B2CF9AE}" pid="17" name="FSC#SAPConfigSettingsSC@101.9800:FMM_GESAMTPROJEKTSUMME">
    <vt:lpwstr/>
  </property>
  <property fmtid="{D5CDD505-2E9C-101B-9397-08002B2CF9AE}" pid="18" name="FSC#SAPConfigSettingsSC@101.9800:FMM_GESAMTPROJEKTSUMME_WORT">
    <vt:lpwstr/>
  </property>
  <property fmtid="{D5CDD505-2E9C-101B-9397-08002B2CF9AE}" pid="19" name="FSC#SAPConfigSettingsSC@101.9800:FMM_SERVICE_ORG_TEXT">
    <vt:lpwstr/>
  </property>
  <property fmtid="{D5CDD505-2E9C-101B-9397-08002B2CF9AE}" pid="20" name="FSC#SAPConfigSettingsSC@101.9800:FMM_SERVICE_ORG_SHORT">
    <vt:lpwstr/>
  </property>
  <property fmtid="{D5CDD505-2E9C-101B-9397-08002B2CF9AE}" pid="21" name="FSC#SAPConfigSettingsSC@101.9800:FMM_VERTRAG_PROJEKTBESCHREIBUNG">
    <vt:lpwstr/>
  </property>
  <property fmtid="{D5CDD505-2E9C-101B-9397-08002B2CF9AE}" pid="22" name="FSC#SAPConfigSettingsSC@101.9800:FMM_VORGESCHLAGENER_BETRAG_WORT">
    <vt:lpwstr/>
  </property>
  <property fmtid="{D5CDD505-2E9C-101B-9397-08002B2CF9AE}" pid="23" name="FSC#SAPConfigSettingsSC@101.9800:FMM_TRADEID">
    <vt:lpwstr/>
  </property>
  <property fmtid="{D5CDD505-2E9C-101B-9397-08002B2CF9AE}" pid="24" name="FSC#SAPConfigSettingsSC@101.9800:FMM_ERGAENZUNGSREGISTERNUMMER">
    <vt:lpwstr/>
  </property>
  <property fmtid="{D5CDD505-2E9C-101B-9397-08002B2CF9AE}" pid="25" name="FSC#SAPConfigSettingsSC@101.9800:FMM_SCHWERPUNKT">
    <vt:lpwstr/>
  </property>
  <property fmtid="{D5CDD505-2E9C-101B-9397-08002B2CF9AE}" pid="26" name="FSC#SAPConfigSettingsSC@101.9800:FMM_TELEFON_EMAIL">
    <vt:lpwstr/>
  </property>
  <property fmtid="{D5CDD505-2E9C-101B-9397-08002B2CF9AE}" pid="27" name="FSC#SAPConfigSettingsSC@101.9800:FMM_ABRECHNUNGSFRIST">
    <vt:lpwstr/>
  </property>
  <property fmtid="{D5CDD505-2E9C-101B-9397-08002B2CF9AE}" pid="28" name="FSC#SAPConfigSettingsSC@101.9800:FMM_VEREINSREGISTERNUMMER">
    <vt:lpwstr/>
  </property>
  <property fmtid="{D5CDD505-2E9C-101B-9397-08002B2CF9AE}" pid="29" name="FSC#SAPConfigSettingsSC@101.9800:FMM_XX_BUNDESLAND_MULTISELECT">
    <vt:lpwstr/>
  </property>
  <property fmtid="{D5CDD505-2E9C-101B-9397-08002B2CF9AE}" pid="30" name="FSC#SAPConfigSettingsSC@101.9800:FMM_EIGENMITTEL">
    <vt:lpwstr/>
  </property>
  <property fmtid="{D5CDD505-2E9C-101B-9397-08002B2CF9AE}" pid="31" name="FSC#SAPConfigSettingsSC@101.9800:FMM_DRITTMITTEL">
    <vt:lpwstr/>
  </property>
  <property fmtid="{D5CDD505-2E9C-101B-9397-08002B2CF9AE}" pid="32" name="FSC#SAPConfigSettingsSC@101.9800:FMM_EINNAHMEN">
    <vt:lpwstr/>
  </property>
  <property fmtid="{D5CDD505-2E9C-101B-9397-08002B2CF9AE}" pid="33" name="FSC#SAPConfigSettingsSC@101.9800:FMM_ZIELGRUPPE">
    <vt:lpwstr/>
  </property>
  <property fmtid="{D5CDD505-2E9C-101B-9397-08002B2CF9AE}" pid="34" name="FSC#SAPConfigSettingsSC@101.9800:FMM_ZUSATZFILTER">
    <vt:lpwstr/>
  </property>
  <property fmtid="{D5CDD505-2E9C-101B-9397-08002B2CF9AE}" pid="35" name="FSC#SAPConfigSettingsSC@101.9800:FMM_RUECKFOERDERUNGSBETRAG">
    <vt:lpwstr/>
  </property>
  <property fmtid="{D5CDD505-2E9C-101B-9397-08002B2CF9AE}" pid="36" name="FSC#SAPConfigSettingsSC@101.9800:FMM_ZINSBETRAG">
    <vt:lpwstr/>
  </property>
  <property fmtid="{D5CDD505-2E9C-101B-9397-08002B2CF9AE}" pid="37" name="FSC#SAPConfigSettingsSC@101.9800:FMM_RUECKFOERDERUNGSFRIST">
    <vt:lpwstr/>
  </property>
  <property fmtid="{D5CDD505-2E9C-101B-9397-08002B2CF9AE}" pid="38" name="FSC#SAPConfigSettingsSC@101.9800:FMM_ANSPRECHPERSON">
    <vt:lpwstr/>
  </property>
  <property fmtid="{D5CDD505-2E9C-101B-9397-08002B2CF9AE}" pid="39" name="FSC#EIBPRECONFIG@1.1001:EIBInternalApprovedAt">
    <vt:lpwstr/>
  </property>
  <property fmtid="{D5CDD505-2E9C-101B-9397-08002B2CF9AE}" pid="40" name="FSC#EIBPRECONFIG@1.1001:EIBInternalApprovedBy">
    <vt:lpwstr/>
  </property>
  <property fmtid="{D5CDD505-2E9C-101B-9397-08002B2CF9AE}" pid="41" name="FSC#EIBPRECONFIG@1.1001:EIBInternalApprovedByPostTitle">
    <vt:lpwstr/>
  </property>
  <property fmtid="{D5CDD505-2E9C-101B-9397-08002B2CF9AE}" pid="42" name="FSC#EIBPRECONFIG@1.1001:EIBSettlementApprovedBy">
    <vt:lpwstr/>
  </property>
  <property fmtid="{D5CDD505-2E9C-101B-9397-08002B2CF9AE}" pid="43" name="FSC#EIBPRECONFIG@1.1001:EIBSettlementApprovedByFirstnameSurname">
    <vt:lpwstr/>
  </property>
  <property fmtid="{D5CDD505-2E9C-101B-9397-08002B2CF9AE}" pid="44" name="FSC#EIBPRECONFIG@1.1001:EIBSettlementApprovedByPostTitle">
    <vt:lpwstr/>
  </property>
  <property fmtid="{D5CDD505-2E9C-101B-9397-08002B2CF9AE}" pid="45" name="FSC#EIBPRECONFIG@1.1001:EIBApprovedAt">
    <vt:lpwstr/>
  </property>
  <property fmtid="{D5CDD505-2E9C-101B-9397-08002B2CF9AE}" pid="46" name="FSC#EIBPRECONFIG@1.1001:EIBApprovedBy">
    <vt:lpwstr/>
  </property>
  <property fmtid="{D5CDD505-2E9C-101B-9397-08002B2CF9AE}" pid="47" name="FSC#EIBPRECONFIG@1.1001:EIBApprovedBySubst">
    <vt:lpwstr/>
  </property>
  <property fmtid="{D5CDD505-2E9C-101B-9397-08002B2CF9AE}" pid="48" name="FSC#EIBPRECONFIG@1.1001:EIBApprovedByTitle">
    <vt:lpwstr/>
  </property>
  <property fmtid="{D5CDD505-2E9C-101B-9397-08002B2CF9AE}" pid="49" name="FSC#EIBPRECONFIG@1.1001:EIBApprovedByPostTitle">
    <vt:lpwstr/>
  </property>
  <property fmtid="{D5CDD505-2E9C-101B-9397-08002B2CF9AE}" pid="50" name="FSC#EIBPRECONFIG@1.1001:EIBDepartment">
    <vt:lpwstr>BKA - II/3 (Förderungen Integration)</vt:lpwstr>
  </property>
  <property fmtid="{D5CDD505-2E9C-101B-9397-08002B2CF9AE}" pid="51" name="FSC#EIBPRECONFIG@1.1001:EIBDispatchedBy">
    <vt:lpwstr/>
  </property>
  <property fmtid="{D5CDD505-2E9C-101B-9397-08002B2CF9AE}" pid="52" name="FSC#EIBPRECONFIG@1.1001:EIBDispatchedByPostTitle">
    <vt:lpwstr/>
  </property>
  <property fmtid="{D5CDD505-2E9C-101B-9397-08002B2CF9AE}" pid="53" name="FSC#EIBPRECONFIG@1.1001:ExtRefInc">
    <vt:lpwstr/>
  </property>
  <property fmtid="{D5CDD505-2E9C-101B-9397-08002B2CF9AE}" pid="54" name="FSC#EIBPRECONFIG@1.1001:IncomingAddrdate">
    <vt:lpwstr/>
  </property>
  <property fmtid="{D5CDD505-2E9C-101B-9397-08002B2CF9AE}" pid="55" name="FSC#EIBPRECONFIG@1.1001:IncomingDelivery">
    <vt:lpwstr/>
  </property>
  <property fmtid="{D5CDD505-2E9C-101B-9397-08002B2CF9AE}" pid="56" name="FSC#EIBPRECONFIG@1.1001:OwnerEmail">
    <vt:lpwstr>MARINA.KRNJIC@BKA.GV.AT</vt:lpwstr>
  </property>
  <property fmtid="{D5CDD505-2E9C-101B-9397-08002B2CF9AE}" pid="57" name="FSC#EIBPRECONFIG@1.1001:FileOUEmail">
    <vt:lpwstr/>
  </property>
  <property fmtid="{D5CDD505-2E9C-101B-9397-08002B2CF9AE}" pid="58" name="FSC#EIBPRECONFIG@1.1001:OUEmail">
    <vt:lpwstr>foerderungen.integration@bka.gv.at</vt:lpwstr>
  </property>
  <property fmtid="{D5CDD505-2E9C-101B-9397-08002B2CF9AE}" pid="59" name="FSC#EIBPRECONFIG@1.1001:OwnerGender">
    <vt:lpwstr>Weiblich</vt:lpwstr>
  </property>
  <property fmtid="{D5CDD505-2E9C-101B-9397-08002B2CF9AE}" pid="60" name="FSC#EIBPRECONFIG@1.1001:Priority">
    <vt:lpwstr>Nein</vt:lpwstr>
  </property>
  <property fmtid="{D5CDD505-2E9C-101B-9397-08002B2CF9AE}" pid="61" name="FSC#EIBPRECONFIG@1.1001:PreviousFiles">
    <vt:lpwstr/>
  </property>
  <property fmtid="{D5CDD505-2E9C-101B-9397-08002B2CF9AE}" pid="62" name="FSC#EIBPRECONFIG@1.1001:NextFiles">
    <vt:lpwstr/>
  </property>
  <property fmtid="{D5CDD505-2E9C-101B-9397-08002B2CF9AE}" pid="63" name="FSC#EIBPRECONFIG@1.1001:RelatedFiles">
    <vt:lpwstr/>
  </property>
  <property fmtid="{D5CDD505-2E9C-101B-9397-08002B2CF9AE}" pid="64" name="FSC#EIBPRECONFIG@1.1001:CompletedOrdinals">
    <vt:lpwstr/>
  </property>
  <property fmtid="{D5CDD505-2E9C-101B-9397-08002B2CF9AE}" pid="65" name="FSC#EIBPRECONFIG@1.1001:NrAttachments">
    <vt:lpwstr/>
  </property>
  <property fmtid="{D5CDD505-2E9C-101B-9397-08002B2CF9AE}" pid="66" name="FSC#EIBPRECONFIG@1.1001:Attachments">
    <vt:lpwstr/>
  </property>
  <property fmtid="{D5CDD505-2E9C-101B-9397-08002B2CF9AE}" pid="67" name="FSC#EIBPRECONFIG@1.1001:SubjectArea">
    <vt:lpwstr/>
  </property>
  <property fmtid="{D5CDD505-2E9C-101B-9397-08002B2CF9AE}" pid="68" name="FSC#EIBPRECONFIG@1.1001:Recipients">
    <vt:lpwstr/>
  </property>
  <property fmtid="{D5CDD505-2E9C-101B-9397-08002B2CF9AE}" pid="69" name="FSC#EIBPRECONFIG@1.1001:Classified">
    <vt:lpwstr/>
  </property>
  <property fmtid="{D5CDD505-2E9C-101B-9397-08002B2CF9AE}" pid="70" name="FSC#EIBPRECONFIG@1.1001:Deadline">
    <vt:lpwstr/>
  </property>
  <property fmtid="{D5CDD505-2E9C-101B-9397-08002B2CF9AE}" pid="71" name="FSC#EIBPRECONFIG@1.1001:SettlementSubj">
    <vt:lpwstr/>
  </property>
  <property fmtid="{D5CDD505-2E9C-101B-9397-08002B2CF9AE}" pid="72" name="FSC#EIBPRECONFIG@1.1001:OUAddr">
    <vt:lpwstr>Ballhausplatz 2, 1010 Wien</vt:lpwstr>
  </property>
  <property fmtid="{D5CDD505-2E9C-101B-9397-08002B2CF9AE}" pid="73" name="FSC#EIBPRECONFIG@1.1001:FileOUName">
    <vt:lpwstr/>
  </property>
  <property fmtid="{D5CDD505-2E9C-101B-9397-08002B2CF9AE}" pid="74" name="FSC#EIBPRECONFIG@1.1001:FileOUDescr">
    <vt:lpwstr/>
  </property>
  <property fmtid="{D5CDD505-2E9C-101B-9397-08002B2CF9AE}" pid="75" name="FSC#EIBPRECONFIG@1.1001:OUDescr">
    <vt:lpwstr/>
  </property>
  <property fmtid="{D5CDD505-2E9C-101B-9397-08002B2CF9AE}" pid="76" name="FSC#EIBPRECONFIG@1.1001:Signatures">
    <vt:lpwstr/>
  </property>
  <property fmtid="{D5CDD505-2E9C-101B-9397-08002B2CF9AE}" pid="77" name="FSC#EIBPRECONFIG@1.1001:currentuser">
    <vt:lpwstr>COO.3000.100.1.985876</vt:lpwstr>
  </property>
  <property fmtid="{D5CDD505-2E9C-101B-9397-08002B2CF9AE}" pid="78" name="FSC#EIBPRECONFIG@1.1001:currentuserrolegroup">
    <vt:lpwstr>COO.3000.100.1.574329</vt:lpwstr>
  </property>
  <property fmtid="{D5CDD505-2E9C-101B-9397-08002B2CF9AE}" pid="79" name="FSC#EIBPRECONFIG@1.1001:currentuserroleposition">
    <vt:lpwstr>COO.15.1001.1.172019</vt:lpwstr>
  </property>
  <property fmtid="{D5CDD505-2E9C-101B-9397-08002B2CF9AE}" pid="80" name="FSC#EIBPRECONFIG@1.1001:currentuserroot">
    <vt:lpwstr>COO.3000.101.19.697105</vt:lpwstr>
  </property>
  <property fmtid="{D5CDD505-2E9C-101B-9397-08002B2CF9AE}" pid="81" name="FSC#EIBPRECONFIG@1.1001:toplevelobject">
    <vt:lpwstr/>
  </property>
  <property fmtid="{D5CDD505-2E9C-101B-9397-08002B2CF9AE}" pid="82" name="FSC#EIBPRECONFIG@1.1001:objchangedby">
    <vt:lpwstr>Mag. Gundula Windtner</vt:lpwstr>
  </property>
  <property fmtid="{D5CDD505-2E9C-101B-9397-08002B2CF9AE}" pid="83" name="FSC#EIBPRECONFIG@1.1001:objchangedbyPostTitle">
    <vt:lpwstr/>
  </property>
  <property fmtid="{D5CDD505-2E9C-101B-9397-08002B2CF9AE}" pid="84" name="FSC#EIBPRECONFIG@1.1001:objchangedat">
    <vt:lpwstr>13.07.2022</vt:lpwstr>
  </property>
  <property fmtid="{D5CDD505-2E9C-101B-9397-08002B2CF9AE}" pid="85" name="FSC#EIBPRECONFIG@1.1001:objname">
    <vt:lpwstr>AMIF 2020-2021_Finanzplan_Vorlage_INTEGRATION</vt:lpwstr>
  </property>
  <property fmtid="{D5CDD505-2E9C-101B-9397-08002B2CF9AE}" pid="86" name="FSC#EIBPRECONFIG@1.1001:EIBProcessResponsiblePhone">
    <vt:lpwstr/>
  </property>
  <property fmtid="{D5CDD505-2E9C-101B-9397-08002B2CF9AE}" pid="87" name="FSC#EIBPRECONFIG@1.1001:EIBProcessResponsibleMail">
    <vt:lpwstr/>
  </property>
  <property fmtid="{D5CDD505-2E9C-101B-9397-08002B2CF9AE}" pid="88" name="FSC#EIBPRECONFIG@1.1001:EIBProcessResponsibleFax">
    <vt:lpwstr/>
  </property>
  <property fmtid="{D5CDD505-2E9C-101B-9397-08002B2CF9AE}" pid="89" name="FSC#EIBPRECONFIG@1.1001:EIBProcessResponsiblePostTitle">
    <vt:lpwstr/>
  </property>
  <property fmtid="{D5CDD505-2E9C-101B-9397-08002B2CF9AE}" pid="90" name="FSC#EIBPRECONFIG@1.1001:EIBProcessResponsible">
    <vt:lpwstr/>
  </property>
  <property fmtid="{D5CDD505-2E9C-101B-9397-08002B2CF9AE}" pid="91" name="FSC#EIBPRECONFIG@1.1001:FileResponsibleFullName">
    <vt:lpwstr/>
  </property>
  <property fmtid="{D5CDD505-2E9C-101B-9397-08002B2CF9AE}" pid="92" name="FSC#EIBPRECONFIG@1.1001:FileResponsibleFirstnameSurname">
    <vt:lpwstr/>
  </property>
  <property fmtid="{D5CDD505-2E9C-101B-9397-08002B2CF9AE}" pid="93" name="FSC#EIBPRECONFIG@1.1001:FileResponsibleEmail">
    <vt:lpwstr/>
  </property>
  <property fmtid="{D5CDD505-2E9C-101B-9397-08002B2CF9AE}" pid="94" name="FSC#EIBPRECONFIG@1.1001:FileResponsibleExtension">
    <vt:lpwstr/>
  </property>
  <property fmtid="{D5CDD505-2E9C-101B-9397-08002B2CF9AE}" pid="95" name="FSC#EIBPRECONFIG@1.1001:FileResponsibleFaxExtension">
    <vt:lpwstr/>
  </property>
  <property fmtid="{D5CDD505-2E9C-101B-9397-08002B2CF9AE}" pid="96" name="FSC#EIBPRECONFIG@1.1001:FileResponsibleGender">
    <vt:lpwstr/>
  </property>
  <property fmtid="{D5CDD505-2E9C-101B-9397-08002B2CF9AE}" pid="97" name="FSC#EIBPRECONFIG@1.1001:FileResponsibleAddr">
    <vt:lpwstr/>
  </property>
  <property fmtid="{D5CDD505-2E9C-101B-9397-08002B2CF9AE}" pid="98" name="FSC#EIBPRECONFIG@1.1001:OwnerPostTitle">
    <vt:lpwstr/>
  </property>
  <property fmtid="{D5CDD505-2E9C-101B-9397-08002B2CF9AE}" pid="99" name="FSC#EIBPRECONFIG@1.1001:OwnerAddr">
    <vt:lpwstr>Ballhausplatz 2, 1010 Wien</vt:lpwstr>
  </property>
  <property fmtid="{D5CDD505-2E9C-101B-9397-08002B2CF9AE}" pid="100" name="FSC#EIBPRECONFIG@1.1001:IsFileAttachment">
    <vt:lpwstr>Nein</vt:lpwstr>
  </property>
  <property fmtid="{D5CDD505-2E9C-101B-9397-08002B2CF9AE}" pid="101" name="FSC#EIBPRECONFIG@1.1001:AddrTelefon">
    <vt:lpwstr/>
  </property>
  <property fmtid="{D5CDD505-2E9C-101B-9397-08002B2CF9AE}" pid="102" name="FSC#EIBPRECONFIG@1.1001:AddrGeburtsdatum">
    <vt:lpwstr/>
  </property>
  <property fmtid="{D5CDD505-2E9C-101B-9397-08002B2CF9AE}" pid="103" name="FSC#EIBPRECONFIG@1.1001:AddrGeboren_am_2">
    <vt:lpwstr/>
  </property>
  <property fmtid="{D5CDD505-2E9C-101B-9397-08002B2CF9AE}" pid="104" name="FSC#EIBPRECONFIG@1.1001:AddrBundesland">
    <vt:lpwstr/>
  </property>
  <property fmtid="{D5CDD505-2E9C-101B-9397-08002B2CF9AE}" pid="105" name="FSC#EIBPRECONFIG@1.1001:AddrBezeichnung">
    <vt:lpwstr/>
  </property>
  <property fmtid="{D5CDD505-2E9C-101B-9397-08002B2CF9AE}" pid="106" name="FSC#EIBPRECONFIG@1.1001:AddrGruppeName_vollstaendig">
    <vt:lpwstr/>
  </property>
  <property fmtid="{D5CDD505-2E9C-101B-9397-08002B2CF9AE}" pid="107" name="FSC#EIBPRECONFIG@1.1001:AddrAdresseBeschreibung">
    <vt:lpwstr/>
  </property>
  <property fmtid="{D5CDD505-2E9C-101B-9397-08002B2CF9AE}" pid="108" name="FSC#EIBPRECONFIG@1.1001:AddrName_Ergaenzung">
    <vt:lpwstr/>
  </property>
  <property fmtid="{D5CDD505-2E9C-101B-9397-08002B2CF9AE}" pid="109" name="FSC#COOELAK@1.1001:Subject">
    <vt:lpwstr/>
  </property>
  <property fmtid="{D5CDD505-2E9C-101B-9397-08002B2CF9AE}" pid="110" name="FSC#COOELAK@1.1001:FileReference">
    <vt:lpwstr/>
  </property>
  <property fmtid="{D5CDD505-2E9C-101B-9397-08002B2CF9AE}" pid="111" name="FSC#COOELAK@1.1001:FileRefYear">
    <vt:lpwstr/>
  </property>
  <property fmtid="{D5CDD505-2E9C-101B-9397-08002B2CF9AE}" pid="112" name="FSC#COOELAK@1.1001:FileRefOrdinal">
    <vt:lpwstr/>
  </property>
  <property fmtid="{D5CDD505-2E9C-101B-9397-08002B2CF9AE}" pid="113" name="FSC#COOELAK@1.1001:FileRefOU">
    <vt:lpwstr/>
  </property>
  <property fmtid="{D5CDD505-2E9C-101B-9397-08002B2CF9AE}" pid="114" name="FSC#COOELAK@1.1001:Organization">
    <vt:lpwstr/>
  </property>
  <property fmtid="{D5CDD505-2E9C-101B-9397-08002B2CF9AE}" pid="115" name="FSC#COOELAK@1.1001:Owner">
    <vt:lpwstr>Marina Krnjic</vt:lpwstr>
  </property>
  <property fmtid="{D5CDD505-2E9C-101B-9397-08002B2CF9AE}" pid="116" name="FSC#COOELAK@1.1001:OwnerExtension">
    <vt:lpwstr>204213</vt:lpwstr>
  </property>
  <property fmtid="{D5CDD505-2E9C-101B-9397-08002B2CF9AE}" pid="117" name="FSC#COOELAK@1.1001:OwnerFaxExtension">
    <vt:lpwstr/>
  </property>
  <property fmtid="{D5CDD505-2E9C-101B-9397-08002B2CF9AE}" pid="118" name="FSC#COOELAK@1.1001:DispatchedBy">
    <vt:lpwstr/>
  </property>
  <property fmtid="{D5CDD505-2E9C-101B-9397-08002B2CF9AE}" pid="119" name="FSC#COOELAK@1.1001:DispatchedAt">
    <vt:lpwstr/>
  </property>
  <property fmtid="{D5CDD505-2E9C-101B-9397-08002B2CF9AE}" pid="120" name="FSC#COOELAK@1.1001:ApprovedBy">
    <vt:lpwstr/>
  </property>
  <property fmtid="{D5CDD505-2E9C-101B-9397-08002B2CF9AE}" pid="121" name="FSC#COOELAK@1.1001:ApprovedAt">
    <vt:lpwstr/>
  </property>
  <property fmtid="{D5CDD505-2E9C-101B-9397-08002B2CF9AE}" pid="122" name="FSC#COOELAK@1.1001:Department">
    <vt:lpwstr>BKA - II/3 (Förderungen Integration)</vt:lpwstr>
  </property>
  <property fmtid="{D5CDD505-2E9C-101B-9397-08002B2CF9AE}" pid="123" name="FSC#COOELAK@1.1001:CreatedAt">
    <vt:lpwstr>13.07.2022</vt:lpwstr>
  </property>
  <property fmtid="{D5CDD505-2E9C-101B-9397-08002B2CF9AE}" pid="124" name="FSC#COOELAK@1.1001:OU">
    <vt:lpwstr>BKA - II/3 (Förderungen Integration)</vt:lpwstr>
  </property>
  <property fmtid="{D5CDD505-2E9C-101B-9397-08002B2CF9AE}" pid="125" name="FSC#COOELAK@1.1001:Priority">
    <vt:lpwstr> ()</vt:lpwstr>
  </property>
  <property fmtid="{D5CDD505-2E9C-101B-9397-08002B2CF9AE}" pid="126" name="FSC#COOELAK@1.1001:ObjBarCode">
    <vt:lpwstr>*COO.3000.101.25.9539826*</vt:lpwstr>
  </property>
  <property fmtid="{D5CDD505-2E9C-101B-9397-08002B2CF9AE}" pid="127" name="FSC#COOELAK@1.1001:RefBarCode">
    <vt:lpwstr/>
  </property>
  <property fmtid="{D5CDD505-2E9C-101B-9397-08002B2CF9AE}" pid="128" name="FSC#COOELAK@1.1001:FileRefBarCode">
    <vt:lpwstr>**</vt:lpwstr>
  </property>
  <property fmtid="{D5CDD505-2E9C-101B-9397-08002B2CF9AE}" pid="129" name="FSC#COOELAK@1.1001:ExternalRef">
    <vt:lpwstr/>
  </property>
  <property fmtid="{D5CDD505-2E9C-101B-9397-08002B2CF9AE}" pid="130" name="FSC#COOELAK@1.1001:IncomingNumber">
    <vt:lpwstr/>
  </property>
  <property fmtid="{D5CDD505-2E9C-101B-9397-08002B2CF9AE}" pid="131" name="FSC#COOELAK@1.1001:IncomingSubject">
    <vt:lpwstr/>
  </property>
  <property fmtid="{D5CDD505-2E9C-101B-9397-08002B2CF9AE}" pid="132" name="FSC#COOELAK@1.1001:ProcessResponsible">
    <vt:lpwstr/>
  </property>
  <property fmtid="{D5CDD505-2E9C-101B-9397-08002B2CF9AE}" pid="133" name="FSC#COOELAK@1.1001:ProcessResponsiblePhone">
    <vt:lpwstr/>
  </property>
  <property fmtid="{D5CDD505-2E9C-101B-9397-08002B2CF9AE}" pid="134" name="FSC#COOELAK@1.1001:ProcessResponsibleMail">
    <vt:lpwstr/>
  </property>
  <property fmtid="{D5CDD505-2E9C-101B-9397-08002B2CF9AE}" pid="135" name="FSC#COOELAK@1.1001:ProcessResponsibleFax">
    <vt:lpwstr/>
  </property>
  <property fmtid="{D5CDD505-2E9C-101B-9397-08002B2CF9AE}" pid="136" name="FSC#COOELAK@1.1001:ApproverFirstName">
    <vt:lpwstr/>
  </property>
  <property fmtid="{D5CDD505-2E9C-101B-9397-08002B2CF9AE}" pid="137" name="FSC#COOELAK@1.1001:ApproverSurName">
    <vt:lpwstr/>
  </property>
  <property fmtid="{D5CDD505-2E9C-101B-9397-08002B2CF9AE}" pid="138" name="FSC#COOELAK@1.1001:ApproverTitle">
    <vt:lpwstr/>
  </property>
  <property fmtid="{D5CDD505-2E9C-101B-9397-08002B2CF9AE}" pid="139" name="FSC#COOELAK@1.1001:ExternalDate">
    <vt:lpwstr/>
  </property>
  <property fmtid="{D5CDD505-2E9C-101B-9397-08002B2CF9AE}" pid="140" name="FSC#COOELAK@1.1001:SettlementApprovedAt">
    <vt:lpwstr/>
  </property>
  <property fmtid="{D5CDD505-2E9C-101B-9397-08002B2CF9AE}" pid="141" name="FSC#COOELAK@1.1001:BaseNumber">
    <vt:lpwstr/>
  </property>
  <property fmtid="{D5CDD505-2E9C-101B-9397-08002B2CF9AE}" pid="142" name="FSC#COOELAK@1.1001:CurrentUserRolePos">
    <vt:lpwstr>Externe/r Benutzer/in</vt:lpwstr>
  </property>
  <property fmtid="{D5CDD505-2E9C-101B-9397-08002B2CF9AE}" pid="143" name="FSC#COOELAK@1.1001:CurrentUserEmail">
    <vt:lpwstr>gerrit.friedrich@integrationsfonds.at</vt:lpwstr>
  </property>
  <property fmtid="{D5CDD505-2E9C-101B-9397-08002B2CF9AE}" pid="144" name="FSC#ELAKGOV@1.1001:PersonalSubjGender">
    <vt:lpwstr/>
  </property>
  <property fmtid="{D5CDD505-2E9C-101B-9397-08002B2CF9AE}" pid="145" name="FSC#ELAKGOV@1.1001:PersonalSubjFirstName">
    <vt:lpwstr/>
  </property>
  <property fmtid="{D5CDD505-2E9C-101B-9397-08002B2CF9AE}" pid="146" name="FSC#ELAKGOV@1.1001:PersonalSubjSurName">
    <vt:lpwstr/>
  </property>
  <property fmtid="{D5CDD505-2E9C-101B-9397-08002B2CF9AE}" pid="147" name="FSC#ELAKGOV@1.1001:PersonalSubjSalutation">
    <vt:lpwstr/>
  </property>
  <property fmtid="{D5CDD505-2E9C-101B-9397-08002B2CF9AE}" pid="148" name="FSC#ELAKGOV@1.1001:PersonalSubjAddress">
    <vt:lpwstr/>
  </property>
  <property fmtid="{D5CDD505-2E9C-101B-9397-08002B2CF9AE}" pid="149" name="FSC#ATSTATECFG@1.1001:Office">
    <vt:lpwstr/>
  </property>
  <property fmtid="{D5CDD505-2E9C-101B-9397-08002B2CF9AE}" pid="150" name="FSC#ATSTATECFG@1.1001:Agent">
    <vt:lpwstr/>
  </property>
  <property fmtid="{D5CDD505-2E9C-101B-9397-08002B2CF9AE}" pid="151" name="FSC#ATSTATECFG@1.1001:AgentPhone">
    <vt:lpwstr/>
  </property>
  <property fmtid="{D5CDD505-2E9C-101B-9397-08002B2CF9AE}" pid="152" name="FSC#ATSTATECFG@1.1001:DepartmentFax">
    <vt:lpwstr/>
  </property>
  <property fmtid="{D5CDD505-2E9C-101B-9397-08002B2CF9AE}" pid="153" name="FSC#ATSTATECFG@1.1001:DepartmentEmail">
    <vt:lpwstr/>
  </property>
  <property fmtid="{D5CDD505-2E9C-101B-9397-08002B2CF9AE}" pid="154" name="FSC#ATSTATECFG@1.1001:SubfileDate">
    <vt:lpwstr/>
  </property>
  <property fmtid="{D5CDD505-2E9C-101B-9397-08002B2CF9AE}" pid="155" name="FSC#ATSTATECFG@1.1001:SubfileSubject">
    <vt:lpwstr/>
  </property>
  <property fmtid="{D5CDD505-2E9C-101B-9397-08002B2CF9AE}" pid="156" name="FSC#ATSTATECFG@1.1001:DepartmentZipCode">
    <vt:lpwstr/>
  </property>
  <property fmtid="{D5CDD505-2E9C-101B-9397-08002B2CF9AE}" pid="157" name="FSC#ATSTATECFG@1.1001:DepartmentCountry">
    <vt:lpwstr/>
  </property>
  <property fmtid="{D5CDD505-2E9C-101B-9397-08002B2CF9AE}" pid="158" name="FSC#ATSTATECFG@1.1001:DepartmentCity">
    <vt:lpwstr/>
  </property>
  <property fmtid="{D5CDD505-2E9C-101B-9397-08002B2CF9AE}" pid="159" name="FSC#ATSTATECFG@1.1001:DepartmentStreet">
    <vt:lpwstr/>
  </property>
  <property fmtid="{D5CDD505-2E9C-101B-9397-08002B2CF9AE}" pid="160" name="FSC#CCAPRECONFIGG@15.1001:DepartmentON">
    <vt:lpwstr/>
  </property>
  <property fmtid="{D5CDD505-2E9C-101B-9397-08002B2CF9AE}" pid="161" name="FSC#CCAPRECONFIGG@15.1001:DepartmentWebsite">
    <vt:lpwstr/>
  </property>
  <property fmtid="{D5CDD505-2E9C-101B-9397-08002B2CF9AE}" pid="162" name="FSC#ATSTATECFG@1.1001:DepartmentDVR">
    <vt:lpwstr/>
  </property>
  <property fmtid="{D5CDD505-2E9C-101B-9397-08002B2CF9AE}" pid="163" name="FSC#ATSTATECFG@1.1001:DepartmentUID">
    <vt:lpwstr/>
  </property>
  <property fmtid="{D5CDD505-2E9C-101B-9397-08002B2CF9AE}" pid="164" name="FSC#ATSTATECFG@1.1001:SubfileReference">
    <vt:lpwstr/>
  </property>
  <property fmtid="{D5CDD505-2E9C-101B-9397-08002B2CF9AE}" pid="165" name="FSC#ATSTATECFG@1.1001:Clause">
    <vt:lpwstr/>
  </property>
  <property fmtid="{D5CDD505-2E9C-101B-9397-08002B2CF9AE}" pid="166" name="FSC#ATSTATECFG@1.1001:ApprovedSignature">
    <vt:lpwstr/>
  </property>
  <property fmtid="{D5CDD505-2E9C-101B-9397-08002B2CF9AE}" pid="167" name="FSC#ATSTATECFG@1.1001:BankAccount">
    <vt:lpwstr/>
  </property>
  <property fmtid="{D5CDD505-2E9C-101B-9397-08002B2CF9AE}" pid="168" name="FSC#ATSTATECFG@1.1001:BankAccountOwner">
    <vt:lpwstr/>
  </property>
  <property fmtid="{D5CDD505-2E9C-101B-9397-08002B2CF9AE}" pid="169" name="FSC#ATSTATECFG@1.1001:BankInstitute">
    <vt:lpwstr/>
  </property>
  <property fmtid="{D5CDD505-2E9C-101B-9397-08002B2CF9AE}" pid="170" name="FSC#ATSTATECFG@1.1001:BankAccountID">
    <vt:lpwstr/>
  </property>
  <property fmtid="{D5CDD505-2E9C-101B-9397-08002B2CF9AE}" pid="171" name="FSC#ATSTATECFG@1.1001:BankAccountIBAN">
    <vt:lpwstr/>
  </property>
  <property fmtid="{D5CDD505-2E9C-101B-9397-08002B2CF9AE}" pid="172" name="FSC#ATSTATECFG@1.1001:BankAccountBIC">
    <vt:lpwstr/>
  </property>
  <property fmtid="{D5CDD505-2E9C-101B-9397-08002B2CF9AE}" pid="173" name="FSC#ATSTATECFG@1.1001:BankName">
    <vt:lpwstr/>
  </property>
  <property fmtid="{D5CDD505-2E9C-101B-9397-08002B2CF9AE}" pid="174" name="FSC#COOELAK@1.1001:ObjectAddressees">
    <vt:lpwstr/>
  </property>
  <property fmtid="{D5CDD505-2E9C-101B-9397-08002B2CF9AE}" pid="175" name="FSC#COOELAK@1.1001:replyreference">
    <vt:lpwstr/>
  </property>
  <property fmtid="{D5CDD505-2E9C-101B-9397-08002B2CF9AE}" pid="176" name="FSC#COOELAK@1.1001:OfficeHours">
    <vt:lpwstr/>
  </property>
  <property fmtid="{D5CDD505-2E9C-101B-9397-08002B2CF9AE}" pid="177" name="FSC#COOELAK@1.1001:FileRefOULong">
    <vt:lpwstr/>
  </property>
  <property fmtid="{D5CDD505-2E9C-101B-9397-08002B2CF9AE}" pid="178" name="FSC#ATPRECONFIG@1.1001:ChargePreview">
    <vt:lpwstr/>
  </property>
  <property fmtid="{D5CDD505-2E9C-101B-9397-08002B2CF9AE}" pid="179" name="FSC#ATSTATECFG@1.1001:ExternalFile">
    <vt:lpwstr/>
  </property>
  <property fmtid="{D5CDD505-2E9C-101B-9397-08002B2CF9AE}" pid="180" name="FSC#COOSYSTEM@1.1:Container">
    <vt:lpwstr>COO.3000.101.25.9539826</vt:lpwstr>
  </property>
  <property fmtid="{D5CDD505-2E9C-101B-9397-08002B2CF9AE}" pid="181" name="FSC#FSCFOLIO@1.1001:docpropproject">
    <vt:lpwstr/>
  </property>
</Properties>
</file>