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DieseArbeitsmappe" defaultThemeVersion="124226"/>
  <mc:AlternateContent xmlns:mc="http://schemas.openxmlformats.org/markup-compatibility/2006">
    <mc:Choice Requires="x15">
      <x15ac:absPath xmlns:x15ac="http://schemas.microsoft.com/office/spreadsheetml/2010/11/ac" url="O:\Team Projektförderungen\Arbeitsordner\EU-Fonds\03_AMIF II\01_INTEGRATION\01_AMIF 2023-2024\06_Vorlagen\Vorlagen für PT\Ausgabenerklärung\"/>
    </mc:Choice>
  </mc:AlternateContent>
  <xr:revisionPtr revIDLastSave="0" documentId="13_ncr:1_{C1827F5B-A6D6-4EBB-94CA-8801E7EB6EC9}" xr6:coauthVersionLast="47" xr6:coauthVersionMax="47" xr10:uidLastSave="{00000000-0000-0000-0000-000000000000}"/>
  <bookViews>
    <workbookView xWindow="-28080" yWindow="570" windowWidth="27480" windowHeight="14280" tabRatio="915" xr2:uid="{00000000-000D-0000-FFFF-FFFF00000000}"/>
  </bookViews>
  <sheets>
    <sheet name="Overview" sheetId="35" r:id="rId1"/>
    <sheet name="a) Personalkosten" sheetId="33" r:id="rId2"/>
    <sheet name="b) Sachkosten" sheetId="34" r:id="rId3"/>
    <sheet name="c) Unteraufträge" sheetId="36" r:id="rId4"/>
    <sheet name="Ergänzung SCO" sheetId="40" state="hidden" r:id="rId5"/>
  </sheets>
  <externalReferences>
    <externalReference r:id="rId6"/>
  </externalReferences>
  <definedNames>
    <definedName name="A_Ja_Nein_Liste">[1]sysAuswahl!$A$5:$A$6</definedName>
    <definedName name="A_Ja_Nein_Rev">[1]sysAuswahl!$F$5:$G$7</definedName>
    <definedName name="A_Ja_Nein_Wert">[1]sysAuswahl!$C$5:$D$7</definedName>
    <definedName name="A_MASSN_Liste">[1]sysAuswahl!$A$23:$A$31</definedName>
    <definedName name="A_MASSN_Rev">[1]sysAuswahl!$F$23:$G$32</definedName>
    <definedName name="A_MASSN_Wert">[1]sysAuswahl!$C$23:$D$32</definedName>
    <definedName name="A_ProjArt_Liste">[1]sysAuswahl!$A$14:$A$16</definedName>
    <definedName name="_xlnm.Print_Area" localSheetId="1">'a) Personalkosten'!$C$3:$I$71</definedName>
    <definedName name="_xlnm.Print_Area" localSheetId="2">'b) Sachkosten'!$C$3:$G$86</definedName>
    <definedName name="_xlnm.Print_Area" localSheetId="3">'c) Unteraufträge'!$C$3:$F$28</definedName>
    <definedName name="_xlnm.Print_Area" localSheetId="0">Overview!$C$3:$G$36</definedName>
    <definedName name="F_FondsBez">[1]Eingabe_1_bis_4!$F$15</definedName>
    <definedName name="F_Massnahme">[1]Eingabe_1_bis_4!$F$19</definedName>
    <definedName name="F_MONSYS_Aktenzeichen">[1]Eingabe_1_bis_4!$F$7</definedName>
    <definedName name="F_MONSYS_Eingangsdatum">[1]Eingabe_1_bis_4!$F$5</definedName>
    <definedName name="F_MONSYS_eingegangenBei">[1]Eingabe_1_bis_4!$F$4</definedName>
    <definedName name="F_MONSYS_FassungVom">[1]Eingabe_1_bis_4!$F$6</definedName>
    <definedName name="F_MONSYS_Projektcode">[1]Eingabe_1_bis_4!$F$9</definedName>
    <definedName name="F_MONSYS_Vertragsnummer">[1]Eingabe_1_bis_4!$F$8</definedName>
    <definedName name="F_PA1_Ansprech">[1]Eingabe_5!$F$20</definedName>
    <definedName name="F_PA1_Email">[1]Eingabe_5!$F$26</definedName>
    <definedName name="F_PA1_Fax">[1]Eingabe_5!$F$24</definedName>
    <definedName name="F_PA1_Telefon">[1]Eingabe_5!$F$22</definedName>
    <definedName name="F_PA2_Ansprech">[1]Eingabe_5!$F$44</definedName>
    <definedName name="F_PA2_Email">[1]Eingabe_5!$F$50</definedName>
    <definedName name="F_PA2_Fax">[1]Eingabe_5!$F$48</definedName>
    <definedName name="F_PA2_Telefon">[1]Eingabe_5!$F$46</definedName>
    <definedName name="F_PK_KACode_L00">[1]Eingabe_6!$F$48</definedName>
    <definedName name="F_PK_KACode_L01">[1]Eingabe_6!$F$52</definedName>
    <definedName name="F_PK_KACode_L02">[1]Eingabe_6!$F$56</definedName>
    <definedName name="F_PK_KACode_L03">[1]Eingabe_6!$F$60</definedName>
    <definedName name="F_PK_KACode_L04">[1]Eingabe_6!$F$64</definedName>
    <definedName name="F_PK_KACode_L05">[1]Eingabe_6!$F$68</definedName>
    <definedName name="F_PK_KACode_L06">[1]Eingabe_6!$F$72</definedName>
    <definedName name="F_PK_KACode_L07">[1]Eingabe_6!$F$76</definedName>
    <definedName name="F_PK_KACode_L08">[1]Eingabe_6!$F$80</definedName>
    <definedName name="F_PK_KACode_L09">[1]Eingabe_6!$F$84</definedName>
    <definedName name="F_PK_PK_Notiz_L00">[1]Eingabe_6!$F$50</definedName>
    <definedName name="F_PK_PK_Notiz_L01">[1]Eingabe_6!$F$54</definedName>
    <definedName name="F_PK_PK_Notiz_L02">[1]Eingabe_6!$F$58</definedName>
    <definedName name="F_PK_PK_Notiz_L03">[1]Eingabe_6!$F$62</definedName>
    <definedName name="F_PK_PK_Notiz_L04">[1]Eingabe_6!$F$66</definedName>
    <definedName name="F_PK_PK_Notiz_L05">[1]Eingabe_6!$F$70</definedName>
    <definedName name="F_PK_PK_Notiz_L06">[1]Eingabe_6!$F$74</definedName>
    <definedName name="F_PK_PK_Notiz_L07">[1]Eingabe_6!$F$78</definedName>
    <definedName name="F_PK_PK_Notiz_L08">[1]Eingabe_6!$F$82</definedName>
    <definedName name="F_PK_PK_Notiz_L09">[1]Eingabe_6!$F$86</definedName>
    <definedName name="F_PK_Z01">[1]Eingabe_6!$F$34</definedName>
    <definedName name="F_PK_Z02">[1]Eingabe_6!$F$36</definedName>
    <definedName name="F_PK_Z03">[1]Eingabe_6!$F$38</definedName>
    <definedName name="F_PK_Z04">[1]Eingabe_6!$F$40</definedName>
    <definedName name="F_PR_AZVFS">[1]Eingabe_1_bis_4!$F$25</definedName>
    <definedName name="F_PR_FEAnsprech">[1]Eingabe_1_bis_4!$F$71</definedName>
    <definedName name="F_PR_FEAnsprech_Email">[1]Eingabe_1_bis_4!$F$77</definedName>
    <definedName name="F_PR_FEAnsprech_Fax">[1]Eingabe_1_bis_4!$F$75</definedName>
    <definedName name="F_PR_FEAnsprech_Telefon">[1]Eingabe_1_bis_4!$F$73</definedName>
    <definedName name="F_PR_FEBLZ">[1]Eingabe_1_bis_4!$F$87</definedName>
    <definedName name="F_PR_FEKontonr">[1]Eingabe_1_bis_4!$F$85</definedName>
    <definedName name="F_PR_FeMWST">[1]Eingabe_1_bis_4!$F$61</definedName>
    <definedName name="F_PR_FEZeichBerecht">[1]Eingabe_1_bis_4!$F$57</definedName>
    <definedName name="F_PR_Grenzland">[1]Eingabe_1_bis_4!$F$67</definedName>
    <definedName name="F_PR_Link">[1]Eingabe_1_bis_4!$F$81</definedName>
    <definedName name="F_PR_Projdf_anf">[1]Eingabe_6!$F$7</definedName>
    <definedName name="F_PR_Projdf_end">[1]Eingabe_6!$F$9</definedName>
    <definedName name="F_PR_Projektbeschreibung1">[1]Eingabe_6!$F$27</definedName>
    <definedName name="F_PR_Projektbeschreibung2">[1]Eingabe_6!$F$28</definedName>
    <definedName name="F_PR_Projinfo">[1]Eingabe_6!$F$25</definedName>
    <definedName name="F_PR_Projtitel">[1]Eingabe_1_bis_4!$F$23</definedName>
    <definedName name="F_PR_Standort">[1]Eingabe_6!$F$44</definedName>
    <definedName name="F_PR_Ziele">[1]Eingabe_6!$F$30</definedName>
    <definedName name="Maßnahmenbereich" localSheetId="2">#REF!</definedName>
    <definedName name="Maßnahmenbereich" localSheetId="3">#REF!</definedName>
    <definedName name="Maßnahmenbereich" localSheetId="0">#REF!</definedName>
    <definedName name="Maßnahmenbereich">#REF!</definedName>
    <definedName name="Version_Dok">[1]Version!$B$1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6" i="35" l="1"/>
  <c r="R28" i="36"/>
  <c r="O28" i="36"/>
  <c r="L28" i="36"/>
  <c r="S84" i="34"/>
  <c r="P84" i="34"/>
  <c r="M84" i="34"/>
  <c r="J84" i="34"/>
  <c r="S48" i="34"/>
  <c r="P48" i="34"/>
  <c r="M48" i="34"/>
  <c r="J48" i="34"/>
  <c r="S33" i="34"/>
  <c r="P33" i="34"/>
  <c r="M33" i="34"/>
  <c r="J33" i="34"/>
  <c r="S32" i="35"/>
  <c r="S33" i="35"/>
  <c r="S34" i="35"/>
  <c r="S35" i="35"/>
  <c r="S31" i="35"/>
  <c r="P32" i="35"/>
  <c r="P33" i="35"/>
  <c r="P34" i="35"/>
  <c r="P35" i="35"/>
  <c r="P31" i="35"/>
  <c r="M32" i="35"/>
  <c r="M33" i="35"/>
  <c r="M34" i="35"/>
  <c r="M35" i="35"/>
  <c r="M31" i="35"/>
  <c r="J32" i="35"/>
  <c r="J33" i="35"/>
  <c r="J34" i="35"/>
  <c r="J35" i="35"/>
  <c r="J31" i="35"/>
  <c r="F28" i="36"/>
  <c r="Q28" i="36"/>
  <c r="R26" i="35" s="1"/>
  <c r="N28" i="36"/>
  <c r="O26" i="35" s="1"/>
  <c r="K28" i="36"/>
  <c r="H28" i="36"/>
  <c r="X69" i="33"/>
  <c r="R20" i="35" s="1"/>
  <c r="T69" i="33"/>
  <c r="O20" i="35" s="1"/>
  <c r="P69" i="33"/>
  <c r="L20" i="35" s="1"/>
  <c r="R17" i="36" l="1"/>
  <c r="R18" i="36"/>
  <c r="R19" i="36"/>
  <c r="R20" i="36"/>
  <c r="R21" i="36"/>
  <c r="R22" i="36"/>
  <c r="R23" i="36"/>
  <c r="R24" i="36"/>
  <c r="R25" i="36"/>
  <c r="R26" i="36"/>
  <c r="O17" i="36"/>
  <c r="O18" i="36"/>
  <c r="O19" i="36"/>
  <c r="O20" i="36"/>
  <c r="O21" i="36"/>
  <c r="O22" i="36"/>
  <c r="O23" i="36"/>
  <c r="O24" i="36"/>
  <c r="O25" i="36"/>
  <c r="O26" i="36"/>
  <c r="L17" i="36"/>
  <c r="L18" i="36"/>
  <c r="L19" i="36"/>
  <c r="L20" i="36"/>
  <c r="L21" i="36"/>
  <c r="L22" i="36"/>
  <c r="L23" i="36"/>
  <c r="L24" i="36"/>
  <c r="L25" i="36"/>
  <c r="L26" i="36"/>
  <c r="I17" i="36"/>
  <c r="I18" i="36"/>
  <c r="I19" i="36"/>
  <c r="I20" i="36"/>
  <c r="I21" i="36"/>
  <c r="I22" i="36"/>
  <c r="I23" i="36"/>
  <c r="I24" i="36"/>
  <c r="I25" i="36"/>
  <c r="I26" i="36"/>
  <c r="I26" i="35"/>
  <c r="R16" i="36"/>
  <c r="O16" i="36"/>
  <c r="L16" i="36"/>
  <c r="I16" i="36"/>
  <c r="R15" i="36"/>
  <c r="O15" i="36"/>
  <c r="L15" i="36"/>
  <c r="I15" i="36"/>
  <c r="R14" i="36"/>
  <c r="O14" i="36"/>
  <c r="L14" i="36"/>
  <c r="I14" i="36"/>
  <c r="R13" i="36"/>
  <c r="O13" i="36"/>
  <c r="L13" i="36"/>
  <c r="I13" i="36"/>
  <c r="R12" i="36"/>
  <c r="O12" i="36"/>
  <c r="L12" i="36"/>
  <c r="I12" i="36"/>
  <c r="R11" i="36"/>
  <c r="O11" i="36"/>
  <c r="L11" i="36"/>
  <c r="I11" i="36"/>
  <c r="R10" i="36"/>
  <c r="O10" i="36"/>
  <c r="L10" i="36"/>
  <c r="I10" i="36"/>
  <c r="R9" i="36"/>
  <c r="O9" i="36"/>
  <c r="L9" i="36"/>
  <c r="I9" i="36"/>
  <c r="R8" i="36"/>
  <c r="O8" i="36"/>
  <c r="L8" i="36"/>
  <c r="I8" i="36"/>
  <c r="R7" i="36"/>
  <c r="O7" i="36"/>
  <c r="L7" i="36"/>
  <c r="I7" i="36"/>
  <c r="I28" i="36" s="1"/>
  <c r="S69" i="34"/>
  <c r="S70" i="34"/>
  <c r="S71" i="34"/>
  <c r="S72" i="34"/>
  <c r="S73" i="34"/>
  <c r="S74" i="34"/>
  <c r="S75" i="34"/>
  <c r="S76" i="34"/>
  <c r="S77" i="34"/>
  <c r="S78" i="34"/>
  <c r="S79" i="34"/>
  <c r="S80" i="34"/>
  <c r="S81" i="34"/>
  <c r="S82" i="34"/>
  <c r="S68" i="34"/>
  <c r="S53" i="34"/>
  <c r="S54" i="34"/>
  <c r="S55" i="34"/>
  <c r="S56" i="34"/>
  <c r="S57" i="34"/>
  <c r="S58" i="34"/>
  <c r="S59" i="34"/>
  <c r="S60" i="34"/>
  <c r="S61" i="34"/>
  <c r="S62" i="34"/>
  <c r="S63" i="34"/>
  <c r="S64" i="34"/>
  <c r="S65" i="34"/>
  <c r="S66" i="34"/>
  <c r="S52" i="34"/>
  <c r="S38" i="34"/>
  <c r="S39" i="34"/>
  <c r="S40" i="34"/>
  <c r="S41" i="34"/>
  <c r="S42" i="34"/>
  <c r="S43" i="34"/>
  <c r="S44" i="34"/>
  <c r="S45" i="34"/>
  <c r="S46" i="34"/>
  <c r="S37" i="34"/>
  <c r="S23" i="34"/>
  <c r="S24" i="34"/>
  <c r="S25" i="34"/>
  <c r="S26" i="34"/>
  <c r="S27" i="34"/>
  <c r="S28" i="34"/>
  <c r="S29" i="34"/>
  <c r="S30" i="34"/>
  <c r="S31" i="34"/>
  <c r="S22" i="34"/>
  <c r="S8" i="34"/>
  <c r="S9" i="34"/>
  <c r="S10" i="34"/>
  <c r="S11" i="34"/>
  <c r="S12" i="34"/>
  <c r="S13" i="34"/>
  <c r="S14" i="34"/>
  <c r="S15" i="34"/>
  <c r="S16" i="34"/>
  <c r="S7" i="34"/>
  <c r="P69" i="34"/>
  <c r="P70" i="34"/>
  <c r="P71" i="34"/>
  <c r="P72" i="34"/>
  <c r="P73" i="34"/>
  <c r="P74" i="34"/>
  <c r="P75" i="34"/>
  <c r="P76" i="34"/>
  <c r="P77" i="34"/>
  <c r="P78" i="34"/>
  <c r="P79" i="34"/>
  <c r="P80" i="34"/>
  <c r="P81" i="34"/>
  <c r="P82" i="34"/>
  <c r="P68" i="34"/>
  <c r="P53" i="34"/>
  <c r="P54" i="34"/>
  <c r="P55" i="34"/>
  <c r="P56" i="34"/>
  <c r="P57" i="34"/>
  <c r="P58" i="34"/>
  <c r="P59" i="34"/>
  <c r="P60" i="34"/>
  <c r="P61" i="34"/>
  <c r="P62" i="34"/>
  <c r="P63" i="34"/>
  <c r="P64" i="34"/>
  <c r="P65" i="34"/>
  <c r="P66" i="34"/>
  <c r="P52" i="34"/>
  <c r="P38" i="34"/>
  <c r="P39" i="34"/>
  <c r="P40" i="34"/>
  <c r="P41" i="34"/>
  <c r="P42" i="34"/>
  <c r="P43" i="34"/>
  <c r="P44" i="34"/>
  <c r="P45" i="34"/>
  <c r="P46" i="34"/>
  <c r="P37" i="34"/>
  <c r="P23" i="34"/>
  <c r="P24" i="34"/>
  <c r="P25" i="34"/>
  <c r="P26" i="34"/>
  <c r="P27" i="34"/>
  <c r="P28" i="34"/>
  <c r="P29" i="34"/>
  <c r="P30" i="34"/>
  <c r="P31" i="34"/>
  <c r="P22" i="34"/>
  <c r="P8" i="34"/>
  <c r="P9" i="34"/>
  <c r="P10" i="34"/>
  <c r="P11" i="34"/>
  <c r="P12" i="34"/>
  <c r="P13" i="34"/>
  <c r="P14" i="34"/>
  <c r="P15" i="34"/>
  <c r="P16" i="34"/>
  <c r="P7" i="34"/>
  <c r="M69" i="34"/>
  <c r="M70" i="34"/>
  <c r="M71" i="34"/>
  <c r="M72" i="34"/>
  <c r="M73" i="34"/>
  <c r="M74" i="34"/>
  <c r="M75" i="34"/>
  <c r="M76" i="34"/>
  <c r="M77" i="34"/>
  <c r="M78" i="34"/>
  <c r="M79" i="34"/>
  <c r="M80" i="34"/>
  <c r="M81" i="34"/>
  <c r="M82" i="34"/>
  <c r="M68" i="34"/>
  <c r="M53" i="34"/>
  <c r="M54" i="34"/>
  <c r="M55" i="34"/>
  <c r="M56" i="34"/>
  <c r="M57" i="34"/>
  <c r="M58" i="34"/>
  <c r="M59" i="34"/>
  <c r="M60" i="34"/>
  <c r="M61" i="34"/>
  <c r="M62" i="34"/>
  <c r="M63" i="34"/>
  <c r="M64" i="34"/>
  <c r="M65" i="34"/>
  <c r="M66" i="34"/>
  <c r="M52" i="34"/>
  <c r="M38" i="34"/>
  <c r="M39" i="34"/>
  <c r="M40" i="34"/>
  <c r="M41" i="34"/>
  <c r="M42" i="34"/>
  <c r="M43" i="34"/>
  <c r="M44" i="34"/>
  <c r="M45" i="34"/>
  <c r="M46" i="34"/>
  <c r="M37" i="34"/>
  <c r="M23" i="34"/>
  <c r="M24" i="34"/>
  <c r="M25" i="34"/>
  <c r="M26" i="34"/>
  <c r="M27" i="34"/>
  <c r="M28" i="34"/>
  <c r="M29" i="34"/>
  <c r="M30" i="34"/>
  <c r="M31" i="34"/>
  <c r="M22" i="34"/>
  <c r="M8" i="34"/>
  <c r="M9" i="34"/>
  <c r="M10" i="34"/>
  <c r="M11" i="34"/>
  <c r="M12" i="34"/>
  <c r="M13" i="34"/>
  <c r="M14" i="34"/>
  <c r="M15" i="34"/>
  <c r="M16" i="34"/>
  <c r="M7" i="34"/>
  <c r="R18" i="34"/>
  <c r="O18" i="34"/>
  <c r="O22" i="35" s="1"/>
  <c r="L18" i="34"/>
  <c r="L22" i="35" s="1"/>
  <c r="I18" i="34"/>
  <c r="I22" i="35" s="1"/>
  <c r="R33" i="34"/>
  <c r="O33" i="34"/>
  <c r="O23" i="35" s="1"/>
  <c r="L33" i="34"/>
  <c r="L23" i="35" s="1"/>
  <c r="I33" i="34"/>
  <c r="I23" i="35" s="1"/>
  <c r="R48" i="34"/>
  <c r="O48" i="34"/>
  <c r="O24" i="35" s="1"/>
  <c r="L48" i="34"/>
  <c r="L24" i="35" s="1"/>
  <c r="I48" i="34"/>
  <c r="I24" i="35" s="1"/>
  <c r="R84" i="34"/>
  <c r="R25" i="35" s="1"/>
  <c r="O84" i="34"/>
  <c r="O25" i="35" s="1"/>
  <c r="L84" i="34"/>
  <c r="L25" i="35" s="1"/>
  <c r="I84" i="34"/>
  <c r="I25" i="35" s="1"/>
  <c r="J69" i="34"/>
  <c r="J70" i="34"/>
  <c r="J71" i="34"/>
  <c r="J72" i="34"/>
  <c r="J73" i="34"/>
  <c r="J74" i="34"/>
  <c r="J75" i="34"/>
  <c r="J76" i="34"/>
  <c r="J77" i="34"/>
  <c r="J78" i="34"/>
  <c r="J79" i="34"/>
  <c r="J80" i="34"/>
  <c r="J81" i="34"/>
  <c r="J82" i="34"/>
  <c r="J68" i="34"/>
  <c r="J53" i="34"/>
  <c r="J54" i="34"/>
  <c r="J55" i="34"/>
  <c r="J56" i="34"/>
  <c r="J57" i="34"/>
  <c r="J58" i="34"/>
  <c r="J59" i="34"/>
  <c r="J60" i="34"/>
  <c r="J61" i="34"/>
  <c r="J62" i="34"/>
  <c r="J63" i="34"/>
  <c r="J64" i="34"/>
  <c r="J65" i="34"/>
  <c r="J66" i="34"/>
  <c r="J52" i="34"/>
  <c r="J38" i="34"/>
  <c r="J39" i="34"/>
  <c r="J40" i="34"/>
  <c r="J41" i="34"/>
  <c r="J42" i="34"/>
  <c r="J43" i="34"/>
  <c r="J44" i="34"/>
  <c r="J45" i="34"/>
  <c r="J46" i="34"/>
  <c r="J37" i="34"/>
  <c r="J23" i="34"/>
  <c r="J24" i="34"/>
  <c r="J25" i="34"/>
  <c r="J26" i="34"/>
  <c r="J27" i="34"/>
  <c r="J28" i="34"/>
  <c r="J29" i="34"/>
  <c r="J30" i="34"/>
  <c r="J31" i="34"/>
  <c r="J22" i="34"/>
  <c r="J8" i="34"/>
  <c r="J9" i="34"/>
  <c r="J10" i="34"/>
  <c r="J11" i="34"/>
  <c r="J12" i="34"/>
  <c r="J13" i="34"/>
  <c r="J14" i="34"/>
  <c r="J15" i="34"/>
  <c r="J16" i="34"/>
  <c r="J7" i="34"/>
  <c r="L69" i="33"/>
  <c r="I20" i="35" s="1"/>
  <c r="Y48" i="33"/>
  <c r="U48" i="33"/>
  <c r="Q48" i="33"/>
  <c r="M48" i="33"/>
  <c r="Y49" i="33"/>
  <c r="Y50" i="33"/>
  <c r="Y51" i="33"/>
  <c r="Y52" i="33"/>
  <c r="Y53" i="33"/>
  <c r="Y54" i="33"/>
  <c r="Y55" i="33"/>
  <c r="Y56" i="33"/>
  <c r="Y57" i="33"/>
  <c r="Y58" i="33"/>
  <c r="Y59" i="33"/>
  <c r="Y60" i="33"/>
  <c r="Y61" i="33"/>
  <c r="Y62" i="33"/>
  <c r="Y63" i="33"/>
  <c r="Y64" i="33"/>
  <c r="Y65" i="33"/>
  <c r="Y66" i="33"/>
  <c r="Y67" i="33"/>
  <c r="U49" i="33"/>
  <c r="U50" i="33"/>
  <c r="U51" i="33"/>
  <c r="U52" i="33"/>
  <c r="U53" i="33"/>
  <c r="U54" i="33"/>
  <c r="U55" i="33"/>
  <c r="U56" i="33"/>
  <c r="U57" i="33"/>
  <c r="U58" i="33"/>
  <c r="U59" i="33"/>
  <c r="U60" i="33"/>
  <c r="U61" i="33"/>
  <c r="U62" i="33"/>
  <c r="U63" i="33"/>
  <c r="U64" i="33"/>
  <c r="U65" i="33"/>
  <c r="U66" i="33"/>
  <c r="U67" i="33"/>
  <c r="Q49" i="33"/>
  <c r="Q50" i="33"/>
  <c r="Q51" i="33"/>
  <c r="Q52" i="33"/>
  <c r="Q53" i="33"/>
  <c r="Q54" i="33"/>
  <c r="Q55" i="33"/>
  <c r="Q56" i="33"/>
  <c r="Q57" i="33"/>
  <c r="Q58" i="33"/>
  <c r="Q59" i="33"/>
  <c r="Q60" i="33"/>
  <c r="Q61" i="33"/>
  <c r="Q62" i="33"/>
  <c r="Q63" i="33"/>
  <c r="Q64" i="33"/>
  <c r="Q65" i="33"/>
  <c r="Q66" i="33"/>
  <c r="Q67" i="33"/>
  <c r="M49" i="33"/>
  <c r="M50" i="33"/>
  <c r="M51" i="33"/>
  <c r="M52" i="33"/>
  <c r="M53" i="33"/>
  <c r="M54" i="33"/>
  <c r="M55" i="33"/>
  <c r="M56" i="33"/>
  <c r="M57" i="33"/>
  <c r="M58" i="33"/>
  <c r="M59" i="33"/>
  <c r="M60" i="33"/>
  <c r="M61" i="33"/>
  <c r="M62" i="33"/>
  <c r="M63" i="33"/>
  <c r="M64" i="33"/>
  <c r="M65" i="33"/>
  <c r="M66" i="33"/>
  <c r="M67" i="33"/>
  <c r="X10" i="33"/>
  <c r="X11" i="33"/>
  <c r="X12" i="33"/>
  <c r="X13" i="33"/>
  <c r="X14" i="33"/>
  <c r="X15" i="33"/>
  <c r="X16" i="33"/>
  <c r="X17" i="33"/>
  <c r="X18" i="33"/>
  <c r="X19" i="33"/>
  <c r="X20" i="33"/>
  <c r="X21" i="33"/>
  <c r="X22" i="33"/>
  <c r="X23" i="33"/>
  <c r="X24" i="33"/>
  <c r="X25" i="33"/>
  <c r="X26" i="33"/>
  <c r="X27" i="33"/>
  <c r="X28" i="33"/>
  <c r="X29" i="33"/>
  <c r="X30" i="33"/>
  <c r="X31" i="33"/>
  <c r="X32" i="33"/>
  <c r="X33" i="33"/>
  <c r="X34" i="33"/>
  <c r="X35" i="33"/>
  <c r="X36" i="33"/>
  <c r="X37" i="33"/>
  <c r="X38" i="33"/>
  <c r="X39" i="33"/>
  <c r="X40" i="33"/>
  <c r="X41" i="33"/>
  <c r="X42" i="33"/>
  <c r="T10" i="33"/>
  <c r="T11" i="33"/>
  <c r="T12" i="33"/>
  <c r="T13" i="33"/>
  <c r="T14" i="33"/>
  <c r="T15" i="33"/>
  <c r="T16" i="33"/>
  <c r="T17" i="33"/>
  <c r="T18" i="33"/>
  <c r="T19" i="33"/>
  <c r="T20" i="33"/>
  <c r="T21" i="33"/>
  <c r="T22" i="33"/>
  <c r="T23" i="33"/>
  <c r="T24" i="33"/>
  <c r="T25" i="33"/>
  <c r="T26" i="33"/>
  <c r="T27" i="33"/>
  <c r="T28" i="33"/>
  <c r="T29" i="33"/>
  <c r="T30" i="33"/>
  <c r="T31" i="33"/>
  <c r="T32" i="33"/>
  <c r="T33" i="33"/>
  <c r="T34" i="33"/>
  <c r="T35" i="33"/>
  <c r="T36" i="33"/>
  <c r="T37" i="33"/>
  <c r="T38" i="33"/>
  <c r="T39" i="33"/>
  <c r="T40" i="33"/>
  <c r="T41" i="33"/>
  <c r="T42" i="33"/>
  <c r="P10" i="33"/>
  <c r="P11" i="33"/>
  <c r="P12" i="33"/>
  <c r="P13" i="33"/>
  <c r="P14" i="33"/>
  <c r="P15" i="33"/>
  <c r="P16" i="33"/>
  <c r="P17" i="33"/>
  <c r="P18" i="33"/>
  <c r="P19" i="33"/>
  <c r="P20" i="33"/>
  <c r="P21" i="33"/>
  <c r="P22" i="33"/>
  <c r="P23" i="33"/>
  <c r="P24" i="33"/>
  <c r="P25" i="33"/>
  <c r="P26" i="33"/>
  <c r="P27" i="33"/>
  <c r="P28" i="33"/>
  <c r="P29" i="33"/>
  <c r="P30" i="33"/>
  <c r="P31" i="33"/>
  <c r="P32" i="33"/>
  <c r="P33" i="33"/>
  <c r="P34" i="33"/>
  <c r="P35" i="33"/>
  <c r="P36" i="33"/>
  <c r="P37" i="33"/>
  <c r="P38" i="33"/>
  <c r="P39" i="33"/>
  <c r="P40" i="33"/>
  <c r="P41" i="33"/>
  <c r="P42" i="33"/>
  <c r="Y13" i="33"/>
  <c r="Y14" i="33"/>
  <c r="Y15" i="33"/>
  <c r="Y16" i="33"/>
  <c r="Y17" i="33"/>
  <c r="Y18" i="33"/>
  <c r="Y19" i="33"/>
  <c r="Y20" i="33"/>
  <c r="Y21" i="33"/>
  <c r="Y22" i="33"/>
  <c r="Y23" i="33"/>
  <c r="Y24" i="33"/>
  <c r="Y25" i="33"/>
  <c r="Y26" i="33"/>
  <c r="Y27" i="33"/>
  <c r="Y28" i="33"/>
  <c r="Y29" i="33"/>
  <c r="Y30" i="33"/>
  <c r="Y31" i="33"/>
  <c r="Y32" i="33"/>
  <c r="Y33" i="33"/>
  <c r="Y34" i="33"/>
  <c r="Y35" i="33"/>
  <c r="Y36" i="33"/>
  <c r="Y37" i="33"/>
  <c r="Y38" i="33"/>
  <c r="Y39" i="33"/>
  <c r="Y40" i="33"/>
  <c r="Y41" i="33"/>
  <c r="Y42" i="33"/>
  <c r="U13" i="33"/>
  <c r="U14" i="33"/>
  <c r="U15" i="33"/>
  <c r="U16" i="33"/>
  <c r="U17" i="33"/>
  <c r="U18" i="33"/>
  <c r="U19" i="33"/>
  <c r="U20" i="33"/>
  <c r="U21" i="33"/>
  <c r="U22" i="33"/>
  <c r="U23" i="33"/>
  <c r="U24" i="33"/>
  <c r="U25" i="33"/>
  <c r="U26" i="33"/>
  <c r="U27" i="33"/>
  <c r="U28" i="33"/>
  <c r="U29" i="33"/>
  <c r="U30" i="33"/>
  <c r="U31" i="33"/>
  <c r="U32" i="33"/>
  <c r="U33" i="33"/>
  <c r="U34" i="33"/>
  <c r="U35" i="33"/>
  <c r="U36" i="33"/>
  <c r="U37" i="33"/>
  <c r="U38" i="33"/>
  <c r="U39" i="33"/>
  <c r="U40" i="33"/>
  <c r="U41" i="33"/>
  <c r="U42" i="33"/>
  <c r="Q13" i="33"/>
  <c r="Q14" i="33"/>
  <c r="Q15" i="33"/>
  <c r="Q16" i="33"/>
  <c r="Q17" i="33"/>
  <c r="Q18" i="33"/>
  <c r="Q19" i="33"/>
  <c r="Q20" i="33"/>
  <c r="Q21" i="33"/>
  <c r="Q22" i="33"/>
  <c r="Q23" i="33"/>
  <c r="Q24" i="33"/>
  <c r="Q25" i="33"/>
  <c r="Q26" i="33"/>
  <c r="Q27" i="33"/>
  <c r="Q28" i="33"/>
  <c r="Q29" i="33"/>
  <c r="Q30" i="33"/>
  <c r="Q31" i="33"/>
  <c r="Q32" i="33"/>
  <c r="Q33" i="33"/>
  <c r="Q34" i="33"/>
  <c r="Q35" i="33"/>
  <c r="Q36" i="33"/>
  <c r="Q37" i="33"/>
  <c r="Q38" i="33"/>
  <c r="Q39" i="33"/>
  <c r="Q40" i="33"/>
  <c r="Q41" i="33"/>
  <c r="Q42" i="33"/>
  <c r="M13" i="33"/>
  <c r="M14" i="33"/>
  <c r="M15" i="33"/>
  <c r="M16" i="33"/>
  <c r="M17" i="33"/>
  <c r="M18" i="33"/>
  <c r="M19" i="33"/>
  <c r="M20" i="33"/>
  <c r="M21" i="33"/>
  <c r="M22" i="33"/>
  <c r="M23" i="33"/>
  <c r="M24" i="33"/>
  <c r="M25" i="33"/>
  <c r="M26" i="33"/>
  <c r="M27" i="33"/>
  <c r="M28" i="33"/>
  <c r="M29" i="33"/>
  <c r="M30" i="33"/>
  <c r="M31" i="33"/>
  <c r="M32" i="33"/>
  <c r="M33" i="33"/>
  <c r="M34" i="33"/>
  <c r="M35" i="33"/>
  <c r="M36" i="33"/>
  <c r="M37" i="33"/>
  <c r="M38" i="33"/>
  <c r="M39" i="33"/>
  <c r="M40" i="33"/>
  <c r="M41" i="33"/>
  <c r="M42" i="33"/>
  <c r="R23" i="35" l="1"/>
  <c r="R24" i="35"/>
  <c r="R22" i="35"/>
  <c r="R86" i="34"/>
  <c r="O86" i="34"/>
  <c r="L86" i="34"/>
  <c r="I86" i="34"/>
  <c r="L10" i="33" l="1"/>
  <c r="L11" i="33"/>
  <c r="L12" i="33"/>
  <c r="L13" i="33"/>
  <c r="L14" i="33"/>
  <c r="L15" i="33"/>
  <c r="L16" i="33"/>
  <c r="L17" i="33"/>
  <c r="L18" i="33"/>
  <c r="L19" i="33"/>
  <c r="L20" i="33"/>
  <c r="L21" i="33"/>
  <c r="L22" i="33"/>
  <c r="L23" i="33"/>
  <c r="L24" i="33"/>
  <c r="L25" i="33"/>
  <c r="L26" i="33"/>
  <c r="L27" i="33"/>
  <c r="L28" i="33"/>
  <c r="L29" i="33"/>
  <c r="L30" i="33"/>
  <c r="L31" i="33"/>
  <c r="L32" i="33"/>
  <c r="L33" i="33"/>
  <c r="L34" i="33"/>
  <c r="L35" i="33"/>
  <c r="L36" i="33"/>
  <c r="L37" i="33"/>
  <c r="L38" i="33"/>
  <c r="L39" i="33"/>
  <c r="L40" i="33"/>
  <c r="L41" i="33"/>
  <c r="L42" i="33"/>
  <c r="R36" i="35"/>
  <c r="O36" i="35"/>
  <c r="L36" i="35"/>
  <c r="I10" i="33"/>
  <c r="I11" i="33"/>
  <c r="I12" i="33"/>
  <c r="I13" i="33"/>
  <c r="I14" i="33"/>
  <c r="I15" i="33"/>
  <c r="I16" i="33"/>
  <c r="I17" i="33"/>
  <c r="I18" i="33"/>
  <c r="I19" i="33"/>
  <c r="I20" i="33"/>
  <c r="I21" i="33"/>
  <c r="I22" i="33"/>
  <c r="I23" i="33"/>
  <c r="I24" i="33"/>
  <c r="I25" i="33"/>
  <c r="I26" i="33"/>
  <c r="I27" i="33"/>
  <c r="I28" i="33"/>
  <c r="I29" i="33"/>
  <c r="I30" i="33"/>
  <c r="I31" i="33"/>
  <c r="I32" i="33"/>
  <c r="I33" i="33"/>
  <c r="I34" i="33"/>
  <c r="I35" i="33"/>
  <c r="I36" i="33"/>
  <c r="I37" i="33"/>
  <c r="I38" i="33"/>
  <c r="I39" i="33"/>
  <c r="I40" i="33"/>
  <c r="I41" i="33"/>
  <c r="I42" i="33"/>
  <c r="Q12" i="33" l="1"/>
  <c r="Y12" i="33"/>
  <c r="M12" i="33"/>
  <c r="U12" i="33"/>
  <c r="U11" i="33"/>
  <c r="M11" i="33"/>
  <c r="Q11" i="33"/>
  <c r="Y11" i="33"/>
  <c r="U10" i="33"/>
  <c r="Q10" i="33"/>
  <c r="M10" i="33"/>
  <c r="Y10" i="33"/>
  <c r="L21" i="35"/>
  <c r="R21" i="35"/>
  <c r="O21" i="35"/>
  <c r="I36" i="35"/>
  <c r="I21" i="35"/>
  <c r="F26" i="35"/>
  <c r="G84" i="34"/>
  <c r="G48" i="34"/>
  <c r="G33" i="34"/>
  <c r="G18" i="34"/>
  <c r="I69" i="33"/>
  <c r="H42" i="33"/>
  <c r="H41" i="33"/>
  <c r="H40" i="33"/>
  <c r="H39" i="33"/>
  <c r="H38" i="33"/>
  <c r="H37" i="33"/>
  <c r="H36" i="33"/>
  <c r="H35" i="33"/>
  <c r="H34" i="33"/>
  <c r="H33" i="33"/>
  <c r="H32" i="33"/>
  <c r="H31" i="33"/>
  <c r="H30" i="33"/>
  <c r="H29" i="33"/>
  <c r="H28" i="33"/>
  <c r="H27" i="33"/>
  <c r="H26" i="33"/>
  <c r="H25" i="33"/>
  <c r="H24" i="33"/>
  <c r="H23" i="33"/>
  <c r="H22" i="33"/>
  <c r="H21" i="33"/>
  <c r="H20" i="33"/>
  <c r="H19" i="33"/>
  <c r="H18" i="33"/>
  <c r="H17" i="33"/>
  <c r="H16" i="33"/>
  <c r="H15" i="33"/>
  <c r="H14" i="33"/>
  <c r="H13" i="33"/>
  <c r="H12" i="33"/>
  <c r="H11" i="33"/>
  <c r="H10" i="33"/>
  <c r="H9" i="33"/>
  <c r="H8" i="33"/>
  <c r="H7" i="33"/>
  <c r="D13" i="35"/>
  <c r="J15" i="35" s="1"/>
  <c r="J20" i="34" l="1"/>
  <c r="I5" i="36"/>
  <c r="J5" i="34"/>
  <c r="J35" i="34"/>
  <c r="M46" i="33"/>
  <c r="J50" i="34"/>
  <c r="M5" i="33"/>
  <c r="J18" i="34"/>
  <c r="P18" i="34"/>
  <c r="M18" i="34"/>
  <c r="S18" i="34"/>
  <c r="U69" i="33"/>
  <c r="Y69" i="33"/>
  <c r="M69" i="33"/>
  <c r="Q69" i="33"/>
  <c r="P7" i="33"/>
  <c r="X7" i="33"/>
  <c r="T7" i="33"/>
  <c r="X8" i="33"/>
  <c r="T8" i="33"/>
  <c r="P8" i="33"/>
  <c r="J26" i="35"/>
  <c r="M26" i="35"/>
  <c r="S26" i="35"/>
  <c r="P26" i="35"/>
  <c r="F23" i="35"/>
  <c r="T9" i="33"/>
  <c r="X9" i="33"/>
  <c r="P9" i="33"/>
  <c r="M15" i="35"/>
  <c r="S15" i="35"/>
  <c r="P15" i="35"/>
  <c r="F24" i="35"/>
  <c r="F22" i="35"/>
  <c r="F20" i="35"/>
  <c r="L9" i="33"/>
  <c r="I9" i="33"/>
  <c r="I7" i="33"/>
  <c r="L7" i="33"/>
  <c r="L8" i="33"/>
  <c r="I8" i="33"/>
  <c r="G86" i="34"/>
  <c r="F25" i="35"/>
  <c r="F36" i="35"/>
  <c r="M86" i="34" l="1"/>
  <c r="J86" i="34"/>
  <c r="S86" i="34"/>
  <c r="P86" i="34"/>
  <c r="Y46" i="33"/>
  <c r="S50" i="34"/>
  <c r="R5" i="36"/>
  <c r="Y5" i="33"/>
  <c r="S35" i="34"/>
  <c r="S20" i="34"/>
  <c r="S5" i="34"/>
  <c r="M50" i="34"/>
  <c r="M35" i="34"/>
  <c r="Q5" i="33"/>
  <c r="M20" i="34"/>
  <c r="L5" i="36"/>
  <c r="Q46" i="33"/>
  <c r="M5" i="34"/>
  <c r="O5" i="36"/>
  <c r="U46" i="33"/>
  <c r="P35" i="34"/>
  <c r="P20" i="34"/>
  <c r="P5" i="34"/>
  <c r="U5" i="33"/>
  <c r="P50" i="34"/>
  <c r="X44" i="33"/>
  <c r="R19" i="35" s="1"/>
  <c r="P44" i="33"/>
  <c r="P71" i="33" s="1"/>
  <c r="T44" i="33"/>
  <c r="O19" i="35" s="1"/>
  <c r="O18" i="35" s="1"/>
  <c r="S36" i="35"/>
  <c r="P36" i="35"/>
  <c r="M36" i="35"/>
  <c r="J36" i="35"/>
  <c r="J20" i="35"/>
  <c r="M20" i="35"/>
  <c r="P20" i="35"/>
  <c r="S20" i="35"/>
  <c r="M8" i="33"/>
  <c r="Q8" i="33"/>
  <c r="Y8" i="33"/>
  <c r="U8" i="33"/>
  <c r="M7" i="33"/>
  <c r="Y7" i="33"/>
  <c r="Q7" i="33"/>
  <c r="U7" i="33"/>
  <c r="M25" i="35"/>
  <c r="P25" i="35"/>
  <c r="S25" i="35"/>
  <c r="J24" i="35"/>
  <c r="M24" i="35"/>
  <c r="P24" i="35"/>
  <c r="S24" i="35"/>
  <c r="J23" i="35"/>
  <c r="M23" i="35"/>
  <c r="P23" i="35"/>
  <c r="S23" i="35"/>
  <c r="J22" i="35"/>
  <c r="M22" i="35"/>
  <c r="P22" i="35"/>
  <c r="S22" i="35"/>
  <c r="G36" i="35"/>
  <c r="G31" i="35"/>
  <c r="G32" i="35"/>
  <c r="U9" i="33"/>
  <c r="M9" i="33"/>
  <c r="Y9" i="33"/>
  <c r="Q9" i="33"/>
  <c r="L44" i="33"/>
  <c r="I44" i="33"/>
  <c r="F21" i="35"/>
  <c r="J25" i="35"/>
  <c r="G33" i="35"/>
  <c r="G35" i="35"/>
  <c r="G34" i="35"/>
  <c r="X71" i="33" l="1"/>
  <c r="Y44" i="33"/>
  <c r="T71" i="33"/>
  <c r="L19" i="35"/>
  <c r="L18" i="35" s="1"/>
  <c r="M44" i="33"/>
  <c r="U44" i="33"/>
  <c r="Q44" i="33"/>
  <c r="J21" i="35"/>
  <c r="M21" i="35"/>
  <c r="P21" i="35"/>
  <c r="S21" i="35"/>
  <c r="O17" i="35"/>
  <c r="R18" i="35"/>
  <c r="I19" i="35"/>
  <c r="I18" i="35" s="1"/>
  <c r="L71" i="33"/>
  <c r="F19" i="35"/>
  <c r="I71" i="33"/>
  <c r="Q71" i="33" s="1"/>
  <c r="M71" i="33" l="1"/>
  <c r="U71" i="33"/>
  <c r="Y71" i="33"/>
  <c r="F18" i="35"/>
  <c r="P19" i="35"/>
  <c r="M19" i="35"/>
  <c r="R17" i="35"/>
  <c r="S19" i="35"/>
  <c r="I17" i="35"/>
  <c r="L17" i="35"/>
  <c r="J19" i="35"/>
  <c r="F17" i="35" l="1"/>
  <c r="M17" i="35" s="1"/>
  <c r="E27" i="35"/>
  <c r="J18" i="35"/>
  <c r="M18" i="35"/>
  <c r="P18" i="35"/>
  <c r="S18" i="35"/>
  <c r="S17" i="35" l="1"/>
  <c r="J17" i="35"/>
  <c r="P17" i="35"/>
  <c r="F28" i="35"/>
  <c r="O27" i="35"/>
  <c r="O28" i="35" s="1"/>
  <c r="L27" i="35"/>
  <c r="L28" i="35" s="1"/>
  <c r="I27" i="35"/>
  <c r="I28" i="35" s="1"/>
  <c r="R27" i="35"/>
  <c r="R28" i="35" s="1"/>
  <c r="J28" i="35" l="1"/>
  <c r="M28" i="35"/>
  <c r="S28" i="35"/>
  <c r="G22" i="35"/>
  <c r="G25" i="35"/>
  <c r="G21" i="35"/>
  <c r="G17" i="35"/>
  <c r="J27" i="35"/>
  <c r="G23" i="35"/>
  <c r="G28" i="35"/>
  <c r="P28" i="35"/>
  <c r="G26" i="35"/>
  <c r="S27" i="35"/>
  <c r="G24" i="35"/>
  <c r="G27" i="35"/>
  <c r="P27" i="35"/>
  <c r="G18" i="35"/>
  <c r="M27" i="35"/>
  <c r="G19" i="35"/>
  <c r="G20" i="35"/>
</calcChain>
</file>

<file path=xl/sharedStrings.xml><?xml version="1.0" encoding="utf-8"?>
<sst xmlns="http://schemas.openxmlformats.org/spreadsheetml/2006/main" count="226" uniqueCount="106">
  <si>
    <t>Maßnahmenbereich</t>
  </si>
  <si>
    <t>Betrag</t>
  </si>
  <si>
    <t>Projektdauer (in Monaten)</t>
  </si>
  <si>
    <t>Laufzeit Beginn</t>
  </si>
  <si>
    <t>Laufzeit Ende</t>
  </si>
  <si>
    <t>Funktion im Projekt</t>
  </si>
  <si>
    <t>Gehaltskosten für Projekt</t>
  </si>
  <si>
    <t>Wochen-stunden  gesamt</t>
  </si>
  <si>
    <t>Wochen-stunden im Projekt</t>
  </si>
  <si>
    <t>Bezeichnung der Räumlichkeiten</t>
  </si>
  <si>
    <t>Reisende/r</t>
  </si>
  <si>
    <t>voraussichtliche Kosten</t>
  </si>
  <si>
    <t>SUMME</t>
  </si>
  <si>
    <t>SUMME Angestellte</t>
  </si>
  <si>
    <t>SUMME Reisekosten</t>
  </si>
  <si>
    <t>GESAMTSUMME</t>
  </si>
  <si>
    <t>Anschaffungs-kosten</t>
  </si>
  <si>
    <t>Abschreibungs-dauer in Jahren</t>
  </si>
  <si>
    <t>SUMME Zielgruppenspezifische Ausgaben</t>
  </si>
  <si>
    <t>SUMME Projektspezifische Ausgaben</t>
  </si>
  <si>
    <t>Bezeichnung der vergebenen Leistung</t>
  </si>
  <si>
    <t>a) Beitrag des AMIF</t>
  </si>
  <si>
    <t>d) Beitrag anderer Organisationen</t>
  </si>
  <si>
    <t>Projektausgaben</t>
  </si>
  <si>
    <t>a) Personalkosten</t>
  </si>
  <si>
    <t>b) Sachkosten</t>
  </si>
  <si>
    <t>c) Unteraufträge</t>
  </si>
  <si>
    <t>Direkte Kosten</t>
  </si>
  <si>
    <t>EINNAHMEN GESAMT</t>
  </si>
  <si>
    <t>AUSGABEN GESAMT</t>
  </si>
  <si>
    <t>Beschäftigt im Projekt in Monaten</t>
  </si>
  <si>
    <t>Anteil an Gesamtkosten</t>
  </si>
  <si>
    <t>Anteil an Personalkosten:</t>
  </si>
  <si>
    <t>Anteil an Gesamteinnahmen</t>
  </si>
  <si>
    <t>Bezeichnung der Anschaffung/ der Leistung</t>
  </si>
  <si>
    <t>Bezeichnung der Anschaffung</t>
  </si>
  <si>
    <t>Angaben zum Projekt</t>
  </si>
  <si>
    <t>I1: Sprache und Bildung</t>
  </si>
  <si>
    <t>I2: Vorbereitende Maßnahmen zur Arbeitsmarktintegration</t>
  </si>
  <si>
    <t>Honorar pro Stunde (Brutto)</t>
  </si>
  <si>
    <t>b.3) Zielgruppenspezifische Ausgaben</t>
  </si>
  <si>
    <t>a.1) Angestellte</t>
  </si>
  <si>
    <t>a.2) Nicht-Angestellte</t>
  </si>
  <si>
    <t>b.1) Immobilien</t>
  </si>
  <si>
    <t>b.2) Reisekosten</t>
  </si>
  <si>
    <t>b.4) Sonstige projektspezifische Ausgaben</t>
  </si>
  <si>
    <t>e) Sonstige Einnahmen des Projekts, Projekterlöse</t>
  </si>
  <si>
    <t>SUMME Immobilien</t>
  </si>
  <si>
    <t>SCO</t>
  </si>
  <si>
    <t>Projektleitung</t>
  </si>
  <si>
    <t>Projektkoordination</t>
  </si>
  <si>
    <t>Kernaufgabe im Projekt</t>
  </si>
  <si>
    <t>Stundensatz</t>
  </si>
  <si>
    <t>2022</t>
  </si>
  <si>
    <t>b) Beitrag des BKA</t>
  </si>
  <si>
    <t>Name</t>
  </si>
  <si>
    <r>
      <t xml:space="preserve">Art der Reisekosten
</t>
    </r>
    <r>
      <rPr>
        <sz val="8"/>
        <rFont val="Calibri"/>
        <family val="2"/>
        <scheme val="minor"/>
      </rPr>
      <t>(Fahrtkosten, Verpflegung, Übernachtung)</t>
    </r>
  </si>
  <si>
    <r>
      <t xml:space="preserve">Unternehmen/Person,
</t>
    </r>
    <r>
      <rPr>
        <sz val="10"/>
        <rFont val="Calibri"/>
        <family val="2"/>
        <scheme val="minor"/>
      </rPr>
      <t>an das/die die Leistung vergeben wird</t>
    </r>
  </si>
  <si>
    <t>Kernleistung</t>
  </si>
  <si>
    <t>I3: Starthilfe in ein selbstständiges Leben</t>
  </si>
  <si>
    <t>I4: Gesellschaftliche Integration und freiwilliges Engagement</t>
  </si>
  <si>
    <t>I5: Kapazitätenaufbau und Zusammenarbeit für nachhaltige Organisationsstrukturen</t>
  </si>
  <si>
    <t>I6: Wissenschaftliche Analysen und Forschungsarbeiten zu Integration</t>
  </si>
  <si>
    <t>2023 +2024</t>
  </si>
  <si>
    <t>c) Beitrag der/s Projektträgers/in und der Projektpartner/innen (Eigenmittel)</t>
  </si>
  <si>
    <t>Projektnummer</t>
  </si>
  <si>
    <t>Projekttitel (kurz)</t>
  </si>
  <si>
    <t>Name Projektträger/in</t>
  </si>
  <si>
    <t>pauschalierter Stundensatz</t>
  </si>
  <si>
    <t>a.1) Angestellte (Vereinfachte Kostenoption)</t>
  </si>
  <si>
    <t>a.2) Nicht-Angestellte (Realkostenprinzip)</t>
  </si>
  <si>
    <t>b.1) Immobilien (Realkostenprinzip)</t>
  </si>
  <si>
    <t>b.2) Reisekosten (Realkostenprinzip)</t>
  </si>
  <si>
    <t>b.3) Zielgruppenspezifische Ausgaben (Realkostenprinzip)</t>
  </si>
  <si>
    <t>b.4) Sonstige projektspezifische Ausgaben (Realkostenprinzip)</t>
  </si>
  <si>
    <t>Leistungen, die an Dritte vergeben werden (Realkostenprinzip)</t>
  </si>
  <si>
    <t>SUMME 
Nicht-Angest.</t>
  </si>
  <si>
    <t>Art der Kosten (Miete, BK, Energie, AfA)</t>
  </si>
  <si>
    <t>Anteil an Laufzeit</t>
  </si>
  <si>
    <t>Budget</t>
  </si>
  <si>
    <t>%-Anteil</t>
  </si>
  <si>
    <t>Budget-ausschöpfung</t>
  </si>
  <si>
    <r>
      <rPr>
        <b/>
        <sz val="16"/>
        <rFont val="Calibri"/>
        <family val="2"/>
        <scheme val="minor"/>
      </rPr>
      <t>AUSGABENERKLÄRUNG</t>
    </r>
    <r>
      <rPr>
        <sz val="10"/>
        <rFont val="Calibri"/>
        <family val="2"/>
        <scheme val="minor"/>
      </rPr>
      <t xml:space="preserve">
Asyl-, Migrations- und Integrationsfonds 
2023/2024</t>
    </r>
  </si>
  <si>
    <r>
      <t xml:space="preserve">IST-Ausgaben
</t>
    </r>
    <r>
      <rPr>
        <b/>
        <sz val="10"/>
        <color theme="0"/>
        <rFont val="Calibri"/>
        <family val="2"/>
        <scheme val="minor"/>
      </rPr>
      <t>bis 30.06.2023</t>
    </r>
  </si>
  <si>
    <r>
      <t xml:space="preserve">IST-Ausgaben
</t>
    </r>
    <r>
      <rPr>
        <b/>
        <sz val="10"/>
        <color theme="0"/>
        <rFont val="Calibri"/>
        <family val="2"/>
        <scheme val="minor"/>
      </rPr>
      <t>bis 31.12.2023</t>
    </r>
  </si>
  <si>
    <r>
      <t xml:space="preserve">IST-Ausgaben
</t>
    </r>
    <r>
      <rPr>
        <b/>
        <sz val="10"/>
        <color theme="0"/>
        <rFont val="Calibri"/>
        <family val="2"/>
        <scheme val="minor"/>
      </rPr>
      <t>bis 30.06.2024</t>
    </r>
  </si>
  <si>
    <r>
      <t xml:space="preserve">IST-Ausgaben
</t>
    </r>
    <r>
      <rPr>
        <b/>
        <sz val="10"/>
        <color theme="0"/>
        <rFont val="Calibri"/>
        <family val="2"/>
        <scheme val="minor"/>
      </rPr>
      <t>bis 31.12.2024</t>
    </r>
  </si>
  <si>
    <t>Ausgaben 
bis 30.06.2023</t>
  </si>
  <si>
    <t>Beschäftigt im Projekt in Monaten 
bis 30.06.2023</t>
  </si>
  <si>
    <t>Beschäftigt im Projekt in Monaten 
bis 31.12.2023</t>
  </si>
  <si>
    <t>Ausgaben 
bis 31.12.2023</t>
  </si>
  <si>
    <t>Ausgaben 
bis 30.06.2024</t>
  </si>
  <si>
    <t>Beschäftigt im Projekt in Monaten 
bis 30.06.2024</t>
  </si>
  <si>
    <t>Beschäftigt im Projekt in Monaten 
bis 31.12.2024</t>
  </si>
  <si>
    <t>Ausgaben 
bis 31.12.2024</t>
  </si>
  <si>
    <t>Projekteinnahmen (lt. letzgültigen Vertrag)</t>
  </si>
  <si>
    <t>Anmerkung</t>
  </si>
  <si>
    <t>Anmerkungen</t>
  </si>
  <si>
    <t>Anteil an Laufzeit:</t>
  </si>
  <si>
    <t>Indirekte Kosten (lt. letzgültigem Vertrag)</t>
  </si>
  <si>
    <t>Erhaltene
Einnahmen</t>
  </si>
  <si>
    <t>Budgetaus-schöpfung</t>
  </si>
  <si>
    <r>
      <rPr>
        <b/>
        <u/>
        <sz val="11"/>
        <rFont val="Calibri"/>
        <family val="2"/>
        <scheme val="minor"/>
      </rPr>
      <t>Ausfüllhilfe:</t>
    </r>
    <r>
      <rPr>
        <sz val="10"/>
        <rFont val="Calibri"/>
        <family val="2"/>
        <scheme val="minor"/>
      </rPr>
      <t xml:space="preserve">
Vom Projektträger sind jeweils nur die weißen Felder auszufüllen. Beachten Sie hierbei Anlage 2 Finanzplan des Fördervertrags.
</t>
    </r>
    <r>
      <rPr>
        <b/>
        <sz val="10"/>
        <rFont val="Calibri"/>
        <family val="2"/>
        <scheme val="minor"/>
      </rPr>
      <t xml:space="preserve">Nehmen Sie am Dokument keine Formatierungen vor!
Die Ausgabenerklärung ist zum Teil gesperrt, um Formatierungen und Formeln zu schützen. </t>
    </r>
  </si>
  <si>
    <r>
      <rPr>
        <b/>
        <u/>
        <sz val="11"/>
        <rFont val="Calibri"/>
        <family val="2"/>
        <scheme val="minor"/>
      </rPr>
      <t>Ausfüllhilfe:</t>
    </r>
    <r>
      <rPr>
        <sz val="10"/>
        <rFont val="Calibri"/>
        <family val="2"/>
        <scheme val="minor"/>
      </rPr>
      <t xml:space="preserve">
Vom Projektträger sind jeweils nur die weißen Felder auszufüllen.
Beachten Sie hierbei die Positionen, die gemäß Anlage 2 Finanzplan dem Fördervertrag zugrunde liegen. Sollte es zu Abweichungen in dem tatsächlichen Personaleinsatz kommen oder die Budgetausschöpfung von der Laufzeit abweichen, dann ist dies im inhaltlichen Fortschrittsbericht genauer zu erläutern.</t>
    </r>
  </si>
  <si>
    <r>
      <rPr>
        <b/>
        <u/>
        <sz val="11"/>
        <rFont val="Calibri"/>
        <family val="2"/>
        <scheme val="minor"/>
      </rPr>
      <t>Ausfüllhilfe:</t>
    </r>
    <r>
      <rPr>
        <sz val="10"/>
        <rFont val="Calibri"/>
        <family val="2"/>
        <scheme val="minor"/>
      </rPr>
      <t xml:space="preserve">
Vom Projektträger sind jeweils nur die weißen Felder auszufüllen.
In dem Feld "Anmerkungen" sind Abweichungen zur aliquoten Projektlaufzeit oder andere Erläuterungen anzuführen. Signifikante Abweichungen oder Änderungen, welche die inhaltliche Projektumsetzung betreffen, sind detailliert im inhaltlichen Fortschrittsbericht auszuführen.</t>
    </r>
  </si>
  <si>
    <r>
      <rPr>
        <b/>
        <u/>
        <sz val="11"/>
        <rFont val="Calibri"/>
        <family val="2"/>
        <scheme val="minor"/>
      </rPr>
      <t>Ausfüllhilfe:</t>
    </r>
    <r>
      <rPr>
        <sz val="10"/>
        <rFont val="Calibri"/>
        <family val="2"/>
        <scheme val="minor"/>
      </rPr>
      <t xml:space="preserve">
Vom Projektträger sind jeweils nur die weißen Felder auszufüllen.
In dem Feld "Anmerkungen" sind ggf. Abweichungen zur aliquoten Projektlaufzeit oder andere Erläuterungen anzuführen. Signifikante Abweichungen oder Änderungen, welche die inhaltliche Projektumsetzung betreffen, sind detailliert im inhaltlichen Fortschrittsbericht auszuführen.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</si>
</sst>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0.0"/>
    <numFmt numFmtId="165" formatCode="_-[$€-C07]\ * #,##0.00_-;\-[$€-C07]\ * #,##0.00_-;_-[$€-C07]\ * &quot;-&quot;??_-;_-@_-"/>
    <numFmt numFmtId="166" formatCode="0.0%"/>
  </numFmts>
  <fonts count="23" x14ac:knownFonts="1">
    <font>
      <sz val="10"/>
      <name val="Arial"/>
    </font>
    <font>
      <sz val="10"/>
      <name val="Arial"/>
      <family val="2"/>
    </font>
    <font>
      <sz val="10"/>
      <name val="Arial"/>
      <family val="2"/>
    </font>
    <font>
      <sz val="11"/>
      <color indexed="8"/>
      <name val="Calibri"/>
      <family val="2"/>
    </font>
    <font>
      <sz val="11"/>
      <color indexed="9"/>
      <name val="Calibri"/>
      <family val="2"/>
    </font>
    <font>
      <sz val="10"/>
      <name val="Arial"/>
      <family val="2"/>
    </font>
    <font>
      <sz val="8"/>
      <name val="Arial"/>
      <family val="2"/>
    </font>
    <font>
      <b/>
      <sz val="11"/>
      <color theme="0"/>
      <name val="Calibri"/>
      <family val="2"/>
      <scheme val="minor"/>
    </font>
    <font>
      <sz val="10"/>
      <name val="Calibri"/>
      <family val="2"/>
      <scheme val="minor"/>
    </font>
    <font>
      <b/>
      <sz val="22"/>
      <name val="Calibri"/>
      <family val="2"/>
      <scheme val="minor"/>
    </font>
    <font>
      <b/>
      <sz val="16"/>
      <name val="Calibri"/>
      <family val="2"/>
      <scheme val="minor"/>
    </font>
    <font>
      <b/>
      <sz val="10"/>
      <name val="Calibri"/>
      <family val="2"/>
      <scheme val="minor"/>
    </font>
    <font>
      <b/>
      <sz val="11"/>
      <name val="Calibri"/>
      <family val="2"/>
      <scheme val="minor"/>
    </font>
    <font>
      <sz val="8"/>
      <name val="Calibri"/>
      <family val="2"/>
      <scheme val="minor"/>
    </font>
    <font>
      <sz val="9"/>
      <color theme="4" tint="-0.499984740745262"/>
      <name val="Calibri"/>
      <family val="2"/>
      <scheme val="minor"/>
    </font>
    <font>
      <b/>
      <sz val="12"/>
      <name val="Calibri"/>
      <family val="2"/>
      <scheme val="minor"/>
    </font>
    <font>
      <b/>
      <sz val="10"/>
      <color rgb="FFFF0000"/>
      <name val="Calibri"/>
      <family val="2"/>
      <scheme val="minor"/>
    </font>
    <font>
      <b/>
      <u/>
      <sz val="11"/>
      <name val="Calibri"/>
      <family val="2"/>
      <scheme val="minor"/>
    </font>
    <font>
      <sz val="10"/>
      <color rgb="FFDDDDDD"/>
      <name val="Calibri"/>
      <family val="2"/>
      <scheme val="minor"/>
    </font>
    <font>
      <b/>
      <sz val="14"/>
      <name val="Calibri"/>
      <family val="2"/>
      <scheme val="minor"/>
    </font>
    <font>
      <b/>
      <sz val="12"/>
      <color theme="0"/>
      <name val="Calibri"/>
      <family val="2"/>
      <scheme val="minor"/>
    </font>
    <font>
      <b/>
      <sz val="10"/>
      <color theme="0"/>
      <name val="Calibri"/>
      <family val="2"/>
      <scheme val="minor"/>
    </font>
    <font>
      <b/>
      <sz val="8"/>
      <name val="Calibri"/>
      <family val="2"/>
      <scheme val="minor"/>
    </font>
  </fonts>
  <fills count="2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rgb="FFDDDDDD"/>
        <bgColor indexed="64"/>
      </patternFill>
    </fill>
    <fill>
      <patternFill patternType="solid">
        <fgColor rgb="FF003870"/>
        <bgColor indexed="64"/>
      </patternFill>
    </fill>
    <fill>
      <patternFill patternType="solid">
        <fgColor theme="0"/>
        <bgColor indexed="64"/>
      </patternFill>
    </fill>
    <fill>
      <patternFill patternType="solid">
        <fgColor rgb="FFD9EC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8">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44" fontId="1" fillId="0" borderId="0" applyFont="0" applyFill="0" applyBorder="0" applyAlignment="0" applyProtection="0"/>
    <xf numFmtId="9" fontId="5" fillId="0" borderId="0" applyFont="0" applyFill="0" applyBorder="0" applyAlignment="0" applyProtection="0"/>
    <xf numFmtId="0" fontId="2" fillId="0" borderId="0"/>
    <xf numFmtId="44" fontId="5"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cellStyleXfs>
  <cellXfs count="156">
    <xf numFmtId="0" fontId="0" fillId="0" borderId="0" xfId="0"/>
    <xf numFmtId="0" fontId="8" fillId="16" borderId="0" xfId="0" applyFont="1" applyFill="1" applyAlignment="1" applyProtection="1">
      <alignment vertical="center" wrapText="1"/>
    </xf>
    <xf numFmtId="0" fontId="8" fillId="0" borderId="3" xfId="0" applyFont="1" applyFill="1" applyBorder="1" applyAlignment="1" applyProtection="1">
      <alignment vertical="center" wrapText="1"/>
    </xf>
    <xf numFmtId="0" fontId="8" fillId="0" borderId="2" xfId="0" applyFont="1" applyFill="1" applyBorder="1" applyAlignment="1" applyProtection="1">
      <alignment vertical="center" wrapText="1"/>
    </xf>
    <xf numFmtId="0" fontId="8" fillId="0" borderId="4" xfId="0" applyFont="1" applyFill="1" applyBorder="1" applyAlignment="1" applyProtection="1">
      <alignment vertical="center" wrapText="1"/>
    </xf>
    <xf numFmtId="0" fontId="8" fillId="0" borderId="5" xfId="0" applyFont="1" applyFill="1" applyBorder="1" applyAlignment="1" applyProtection="1">
      <alignment vertical="center" wrapText="1"/>
    </xf>
    <xf numFmtId="49" fontId="9" fillId="0" borderId="0" xfId="0" applyNumberFormat="1" applyFont="1" applyFill="1" applyBorder="1" applyAlignment="1" applyProtection="1">
      <alignment horizontal="right" vertical="center" wrapText="1"/>
    </xf>
    <xf numFmtId="0" fontId="8" fillId="0" borderId="6" xfId="0" applyFont="1" applyFill="1" applyBorder="1" applyAlignment="1" applyProtection="1">
      <alignment vertical="center" wrapText="1"/>
    </xf>
    <xf numFmtId="0" fontId="7" fillId="17" borderId="1" xfId="0" applyFont="1" applyFill="1" applyBorder="1" applyAlignment="1" applyProtection="1">
      <alignment horizontal="right" vertical="center" wrapText="1"/>
    </xf>
    <xf numFmtId="0" fontId="16" fillId="0" borderId="7" xfId="0" applyFont="1" applyFill="1" applyBorder="1" applyAlignment="1" applyProtection="1">
      <alignment vertical="center"/>
    </xf>
    <xf numFmtId="0" fontId="8" fillId="0" borderId="7" xfId="0" applyFont="1" applyFill="1" applyBorder="1" applyAlignment="1" applyProtection="1">
      <alignment vertical="center" wrapText="1"/>
    </xf>
    <xf numFmtId="0" fontId="8" fillId="0" borderId="8" xfId="0" applyFont="1" applyFill="1" applyBorder="1" applyAlignment="1" applyProtection="1">
      <alignment vertical="center" wrapText="1"/>
    </xf>
    <xf numFmtId="0" fontId="11" fillId="0" borderId="7" xfId="0" applyFont="1" applyFill="1" applyBorder="1" applyAlignment="1" applyProtection="1">
      <alignment vertical="center"/>
    </xf>
    <xf numFmtId="0" fontId="8" fillId="0" borderId="9" xfId="0" applyFont="1" applyFill="1" applyBorder="1" applyAlignment="1" applyProtection="1">
      <alignment vertical="center" wrapText="1"/>
    </xf>
    <xf numFmtId="0" fontId="18" fillId="16" borderId="0" xfId="0" applyFont="1" applyFill="1" applyAlignment="1" applyProtection="1">
      <alignment vertical="center" wrapText="1"/>
    </xf>
    <xf numFmtId="0" fontId="10" fillId="0" borderId="0" xfId="0" applyFont="1" applyFill="1" applyBorder="1" applyAlignment="1" applyProtection="1">
      <alignment vertical="center" wrapText="1"/>
    </xf>
    <xf numFmtId="0" fontId="7" fillId="17" borderId="11" xfId="0" applyFont="1" applyFill="1" applyBorder="1" applyAlignment="1" applyProtection="1">
      <alignment horizontal="right" vertical="center" wrapText="1"/>
    </xf>
    <xf numFmtId="44" fontId="8" fillId="0" borderId="1" xfId="22" applyFont="1" applyFill="1" applyBorder="1" applyAlignment="1" applyProtection="1">
      <alignment vertical="center" wrapText="1"/>
      <protection locked="0"/>
    </xf>
    <xf numFmtId="49" fontId="8" fillId="0" borderId="0" xfId="0" applyNumberFormat="1" applyFont="1" applyFill="1" applyBorder="1" applyAlignment="1" applyProtection="1">
      <alignment horizontal="left" vertical="center" wrapText="1"/>
    </xf>
    <xf numFmtId="164" fontId="8" fillId="0" borderId="0" xfId="0" applyNumberFormat="1" applyFont="1" applyFill="1" applyBorder="1" applyAlignment="1" applyProtection="1">
      <alignment horizontal="right" vertical="center" wrapText="1"/>
    </xf>
    <xf numFmtId="49" fontId="8" fillId="0" borderId="2" xfId="0" applyNumberFormat="1" applyFont="1" applyFill="1" applyBorder="1" applyAlignment="1" applyProtection="1">
      <alignment horizontal="left" vertical="center" wrapText="1"/>
    </xf>
    <xf numFmtId="44" fontId="8" fillId="0" borderId="2" xfId="22" applyFont="1" applyFill="1" applyBorder="1" applyAlignment="1" applyProtection="1">
      <alignment vertical="center" wrapText="1"/>
    </xf>
    <xf numFmtId="0" fontId="11" fillId="19" borderId="1" xfId="0" applyFont="1" applyFill="1" applyBorder="1" applyAlignment="1" applyProtection="1">
      <alignment vertical="center" wrapText="1"/>
    </xf>
    <xf numFmtId="44" fontId="12" fillId="19" borderId="1" xfId="0" applyNumberFormat="1" applyFont="1" applyFill="1" applyBorder="1" applyAlignment="1" applyProtection="1">
      <alignment vertical="center" wrapText="1"/>
    </xf>
    <xf numFmtId="10" fontId="12" fillId="19" borderId="1" xfId="20" applyNumberFormat="1" applyFont="1" applyFill="1" applyBorder="1" applyAlignment="1" applyProtection="1">
      <alignment vertical="center" wrapText="1"/>
    </xf>
    <xf numFmtId="44" fontId="11" fillId="19" borderId="1" xfId="0" applyNumberFormat="1" applyFont="1" applyFill="1" applyBorder="1" applyAlignment="1" applyProtection="1">
      <alignment vertical="center" wrapText="1"/>
    </xf>
    <xf numFmtId="10" fontId="11" fillId="19" borderId="1" xfId="20" applyNumberFormat="1" applyFont="1" applyFill="1" applyBorder="1" applyAlignment="1" applyProtection="1">
      <alignment vertical="center" wrapText="1"/>
    </xf>
    <xf numFmtId="44" fontId="13" fillId="19" borderId="1" xfId="0" applyNumberFormat="1" applyFont="1" applyFill="1" applyBorder="1" applyAlignment="1" applyProtection="1">
      <alignment vertical="center" wrapText="1"/>
    </xf>
    <xf numFmtId="10" fontId="13" fillId="19" borderId="1" xfId="20" applyNumberFormat="1" applyFont="1" applyFill="1" applyBorder="1" applyAlignment="1" applyProtection="1">
      <alignment vertical="center" wrapText="1"/>
    </xf>
    <xf numFmtId="0" fontId="14" fillId="19" borderId="10" xfId="0" applyFont="1" applyFill="1" applyBorder="1" applyAlignment="1" applyProtection="1">
      <alignment horizontal="right" vertical="center" wrapText="1"/>
    </xf>
    <xf numFmtId="44" fontId="15" fillId="19" borderId="1" xfId="0" applyNumberFormat="1" applyFont="1" applyFill="1" applyBorder="1" applyAlignment="1" applyProtection="1">
      <alignment vertical="center" wrapText="1"/>
    </xf>
    <xf numFmtId="10" fontId="15" fillId="19" borderId="1" xfId="20" applyNumberFormat="1" applyFont="1" applyFill="1" applyBorder="1" applyAlignment="1" applyProtection="1">
      <alignment vertical="center" wrapText="1"/>
    </xf>
    <xf numFmtId="10" fontId="8" fillId="19" borderId="1" xfId="20" applyNumberFormat="1" applyFont="1" applyFill="1" applyBorder="1" applyAlignment="1" applyProtection="1">
      <alignment vertical="center" wrapText="1"/>
    </xf>
    <xf numFmtId="49" fontId="15" fillId="19" borderId="1" xfId="0" applyNumberFormat="1" applyFont="1" applyFill="1" applyBorder="1" applyAlignment="1" applyProtection="1">
      <alignment horizontal="left" vertical="center" wrapText="1"/>
    </xf>
    <xf numFmtId="44" fontId="15" fillId="19" borderId="1" xfId="22" applyFont="1" applyFill="1" applyBorder="1" applyAlignment="1" applyProtection="1">
      <alignment vertical="center" wrapText="1"/>
    </xf>
    <xf numFmtId="49" fontId="19" fillId="19" borderId="1" xfId="0" applyNumberFormat="1" applyFont="1" applyFill="1" applyBorder="1" applyAlignment="1" applyProtection="1">
      <alignment horizontal="left" vertical="center" wrapText="1"/>
    </xf>
    <xf numFmtId="44" fontId="19" fillId="19" borderId="1" xfId="22" applyFont="1" applyFill="1" applyBorder="1" applyAlignment="1" applyProtection="1">
      <alignment vertical="center" wrapText="1"/>
    </xf>
    <xf numFmtId="0" fontId="10" fillId="0" borderId="0" xfId="0" applyFont="1" applyFill="1" applyBorder="1" applyAlignment="1" applyProtection="1">
      <alignment vertical="center"/>
    </xf>
    <xf numFmtId="0" fontId="20" fillId="17" borderId="10" xfId="0" applyFont="1" applyFill="1" applyBorder="1" applyAlignment="1" applyProtection="1">
      <alignment vertical="center" wrapText="1"/>
    </xf>
    <xf numFmtId="0" fontId="20" fillId="17" borderId="11" xfId="0" applyFont="1" applyFill="1" applyBorder="1" applyAlignment="1" applyProtection="1">
      <alignment vertical="center" wrapText="1"/>
    </xf>
    <xf numFmtId="0" fontId="11" fillId="19" borderId="1" xfId="0" applyFont="1" applyFill="1" applyBorder="1" applyAlignment="1" applyProtection="1">
      <alignment horizontal="center" vertical="center" wrapText="1"/>
    </xf>
    <xf numFmtId="0" fontId="11" fillId="19" borderId="1" xfId="0" applyFont="1" applyFill="1" applyBorder="1" applyAlignment="1" applyProtection="1">
      <alignment horizontal="right" vertical="center" wrapText="1"/>
    </xf>
    <xf numFmtId="49" fontId="8" fillId="0" borderId="1" xfId="0" applyNumberFormat="1" applyFont="1" applyFill="1" applyBorder="1" applyAlignment="1" applyProtection="1">
      <alignment horizontal="left" vertical="center" wrapText="1"/>
      <protection locked="0"/>
    </xf>
    <xf numFmtId="164" fontId="8" fillId="18" borderId="1" xfId="0" applyNumberFormat="1" applyFont="1" applyFill="1" applyBorder="1" applyAlignment="1" applyProtection="1">
      <alignment horizontal="right" vertical="center" wrapText="1"/>
      <protection locked="0"/>
    </xf>
    <xf numFmtId="164" fontId="8" fillId="0" borderId="1" xfId="0" applyNumberFormat="1" applyFont="1" applyFill="1" applyBorder="1" applyAlignment="1" applyProtection="1">
      <alignment horizontal="right" vertical="center" wrapText="1"/>
      <protection locked="0"/>
    </xf>
    <xf numFmtId="164" fontId="8" fillId="0" borderId="2" xfId="0" applyNumberFormat="1" applyFont="1" applyFill="1" applyBorder="1" applyAlignment="1" applyProtection="1">
      <alignment horizontal="right" vertical="center" wrapText="1"/>
    </xf>
    <xf numFmtId="49" fontId="8" fillId="0" borderId="7" xfId="0" applyNumberFormat="1" applyFont="1" applyFill="1" applyBorder="1" applyAlignment="1" applyProtection="1">
      <alignment horizontal="left" vertical="center" wrapText="1"/>
    </xf>
    <xf numFmtId="164" fontId="8" fillId="0" borderId="7" xfId="0" applyNumberFormat="1" applyFont="1" applyFill="1" applyBorder="1" applyAlignment="1" applyProtection="1">
      <alignment horizontal="right" vertical="center" wrapText="1"/>
    </xf>
    <xf numFmtId="49" fontId="8" fillId="0" borderId="10" xfId="0" applyNumberFormat="1" applyFont="1" applyFill="1" applyBorder="1" applyAlignment="1" applyProtection="1">
      <alignment horizontal="left" vertical="center" wrapText="1"/>
    </xf>
    <xf numFmtId="44" fontId="8" fillId="0" borderId="10" xfId="22" applyFont="1" applyFill="1" applyBorder="1" applyAlignment="1" applyProtection="1">
      <alignment vertical="center" wrapText="1"/>
    </xf>
    <xf numFmtId="0" fontId="20" fillId="17" borderId="10" xfId="0" applyFont="1" applyFill="1" applyBorder="1" applyAlignment="1" applyProtection="1">
      <alignment horizontal="right" vertical="center" wrapText="1"/>
    </xf>
    <xf numFmtId="44" fontId="8" fillId="0" borderId="1" xfId="22" applyFont="1" applyFill="1" applyBorder="1" applyAlignment="1" applyProtection="1">
      <alignment horizontal="left" vertical="center" wrapText="1"/>
      <protection locked="0"/>
    </xf>
    <xf numFmtId="164" fontId="8" fillId="0" borderId="0" xfId="0" applyNumberFormat="1" applyFont="1" applyFill="1" applyBorder="1" applyAlignment="1" applyProtection="1">
      <alignment vertical="center" wrapText="1"/>
    </xf>
    <xf numFmtId="164" fontId="8" fillId="0" borderId="2" xfId="0" applyNumberFormat="1" applyFont="1" applyFill="1" applyBorder="1" applyAlignment="1" applyProtection="1">
      <alignment vertical="center" wrapText="1"/>
    </xf>
    <xf numFmtId="164" fontId="8" fillId="0" borderId="7" xfId="0" applyNumberFormat="1" applyFont="1" applyFill="1" applyBorder="1" applyAlignment="1" applyProtection="1">
      <alignment vertical="center" wrapText="1"/>
    </xf>
    <xf numFmtId="3" fontId="8" fillId="0" borderId="1" xfId="0" applyNumberFormat="1" applyFont="1" applyFill="1" applyBorder="1" applyAlignment="1" applyProtection="1">
      <alignment vertical="center" wrapText="1"/>
      <protection locked="0"/>
    </xf>
    <xf numFmtId="0" fontId="11" fillId="19" borderId="12" xfId="0" applyFont="1" applyFill="1" applyBorder="1" applyAlignment="1" applyProtection="1">
      <alignment horizontal="left" vertical="center" wrapText="1"/>
    </xf>
    <xf numFmtId="0" fontId="11" fillId="19" borderId="1" xfId="0" applyFont="1" applyFill="1" applyBorder="1" applyAlignment="1" applyProtection="1">
      <alignment horizontal="left" vertical="center" wrapText="1"/>
    </xf>
    <xf numFmtId="0" fontId="8" fillId="0" borderId="0" xfId="0" applyFont="1"/>
    <xf numFmtId="0" fontId="8" fillId="16" borderId="0" xfId="0" applyFont="1" applyFill="1" applyAlignment="1" applyProtection="1">
      <alignment vertical="center"/>
    </xf>
    <xf numFmtId="165" fontId="8" fillId="19" borderId="1" xfId="0" applyNumberFormat="1" applyFont="1" applyFill="1" applyBorder="1" applyAlignment="1" applyProtection="1">
      <alignment horizontal="right" vertical="center" wrapText="1"/>
    </xf>
    <xf numFmtId="0" fontId="18" fillId="16" borderId="0" xfId="23" applyFont="1" applyFill="1" applyAlignment="1" applyProtection="1">
      <alignment vertical="center"/>
    </xf>
    <xf numFmtId="165" fontId="8" fillId="19" borderId="1" xfId="22" applyNumberFormat="1" applyFont="1" applyFill="1" applyBorder="1" applyAlignment="1" applyProtection="1">
      <alignment vertical="center" wrapText="1"/>
    </xf>
    <xf numFmtId="165" fontId="8" fillId="0" borderId="0" xfId="0" applyNumberFormat="1" applyFont="1"/>
    <xf numFmtId="165" fontId="8" fillId="0" borderId="0" xfId="0" applyNumberFormat="1" applyFont="1" applyAlignment="1">
      <alignment horizontal="right"/>
    </xf>
    <xf numFmtId="165" fontId="8" fillId="0" borderId="0" xfId="0" applyNumberFormat="1" applyFont="1" applyAlignment="1"/>
    <xf numFmtId="0" fontId="8" fillId="0" borderId="0" xfId="0" applyFont="1" applyFill="1" applyBorder="1" applyAlignment="1" applyProtection="1">
      <alignment vertical="center" wrapText="1"/>
    </xf>
    <xf numFmtId="49" fontId="8" fillId="0" borderId="12" xfId="0" applyNumberFormat="1" applyFont="1" applyFill="1" applyBorder="1" applyAlignment="1" applyProtection="1">
      <alignment horizontal="left" vertical="center" wrapText="1"/>
      <protection locked="0"/>
    </xf>
    <xf numFmtId="49" fontId="8" fillId="0" borderId="12" xfId="0" applyNumberFormat="1" applyFont="1" applyFill="1" applyBorder="1" applyAlignment="1" applyProtection="1">
      <alignment horizontal="left" vertical="center" wrapText="1"/>
      <protection locked="0"/>
    </xf>
    <xf numFmtId="0" fontId="8" fillId="0" borderId="0" xfId="0" applyFont="1" applyFill="1" applyBorder="1" applyAlignment="1" applyProtection="1">
      <alignment vertical="center" wrapText="1"/>
    </xf>
    <xf numFmtId="0" fontId="8" fillId="0" borderId="0" xfId="0" applyFont="1" applyFill="1" applyBorder="1" applyAlignment="1" applyProtection="1">
      <alignment vertical="center" wrapText="1"/>
    </xf>
    <xf numFmtId="0" fontId="7" fillId="17" borderId="0" xfId="0" applyFont="1" applyFill="1" applyBorder="1" applyAlignment="1" applyProtection="1">
      <alignment horizontal="left" vertical="center" wrapText="1"/>
    </xf>
    <xf numFmtId="0" fontId="11" fillId="0" borderId="0" xfId="0" applyFont="1" applyFill="1" applyBorder="1" applyAlignment="1" applyProtection="1">
      <alignment vertical="center" wrapText="1"/>
    </xf>
    <xf numFmtId="1" fontId="8" fillId="0" borderId="0" xfId="0" applyNumberFormat="1" applyFont="1" applyFill="1" applyBorder="1" applyAlignment="1" applyProtection="1">
      <alignment horizontal="left" vertical="center" wrapText="1"/>
    </xf>
    <xf numFmtId="9" fontId="13" fillId="0" borderId="0" xfId="26" applyNumberFormat="1" applyFont="1" applyAlignment="1">
      <alignment vertical="center" wrapText="1"/>
    </xf>
    <xf numFmtId="166" fontId="22" fillId="19" borderId="1" xfId="25" applyNumberFormat="1" applyFont="1" applyFill="1" applyBorder="1" applyAlignment="1" applyProtection="1">
      <alignment vertical="center" wrapText="1"/>
    </xf>
    <xf numFmtId="166" fontId="13" fillId="19" borderId="1" xfId="25" applyNumberFormat="1" applyFont="1" applyFill="1" applyBorder="1" applyAlignment="1" applyProtection="1">
      <alignment vertical="center" wrapText="1"/>
    </xf>
    <xf numFmtId="44" fontId="15" fillId="19" borderId="12" xfId="26" applyNumberFormat="1" applyFont="1" applyFill="1" applyBorder="1" applyAlignment="1">
      <alignment vertical="center" wrapText="1"/>
    </xf>
    <xf numFmtId="0" fontId="7" fillId="0" borderId="6" xfId="0" applyFont="1" applyFill="1" applyBorder="1" applyAlignment="1" applyProtection="1">
      <alignment horizontal="right" vertical="center" wrapText="1"/>
    </xf>
    <xf numFmtId="10" fontId="12" fillId="0" borderId="6" xfId="20" applyNumberFormat="1" applyFont="1" applyFill="1" applyBorder="1" applyAlignment="1" applyProtection="1">
      <alignment vertical="center" wrapText="1"/>
    </xf>
    <xf numFmtId="10" fontId="11" fillId="0" borderId="6" xfId="20" applyNumberFormat="1" applyFont="1" applyFill="1" applyBorder="1" applyAlignment="1" applyProtection="1">
      <alignment vertical="center" wrapText="1"/>
    </xf>
    <xf numFmtId="10" fontId="13" fillId="0" borderId="6" xfId="20" applyNumberFormat="1" applyFont="1" applyFill="1" applyBorder="1" applyAlignment="1" applyProtection="1">
      <alignment vertical="center" wrapText="1"/>
    </xf>
    <xf numFmtId="10" fontId="15" fillId="0" borderId="6" xfId="20" applyNumberFormat="1" applyFont="1" applyFill="1" applyBorder="1" applyAlignment="1" applyProtection="1">
      <alignment vertical="center" wrapText="1"/>
    </xf>
    <xf numFmtId="10" fontId="8" fillId="0" borderId="6" xfId="20" applyNumberFormat="1" applyFont="1" applyFill="1" applyBorder="1" applyAlignment="1" applyProtection="1">
      <alignment vertical="center" wrapText="1"/>
    </xf>
    <xf numFmtId="0" fontId="8" fillId="0" borderId="10" xfId="26" applyFont="1" applyBorder="1" applyAlignment="1">
      <alignment vertical="center" wrapText="1"/>
    </xf>
    <xf numFmtId="0" fontId="13" fillId="0" borderId="10" xfId="26" applyFont="1" applyBorder="1" applyAlignment="1">
      <alignment vertical="center" wrapText="1"/>
    </xf>
    <xf numFmtId="0" fontId="8" fillId="0" borderId="0" xfId="26" applyFont="1" applyAlignment="1">
      <alignment horizontal="right" vertical="center" wrapText="1"/>
    </xf>
    <xf numFmtId="44" fontId="8" fillId="0" borderId="0" xfId="22" applyFont="1" applyFill="1" applyBorder="1" applyAlignment="1" applyProtection="1">
      <alignment vertical="center" wrapText="1"/>
    </xf>
    <xf numFmtId="0" fontId="20" fillId="0" borderId="6" xfId="0" applyFont="1" applyFill="1" applyBorder="1" applyAlignment="1" applyProtection="1">
      <alignment vertical="center" wrapText="1"/>
    </xf>
    <xf numFmtId="0" fontId="11" fillId="0" borderId="6" xfId="0" applyFont="1" applyFill="1" applyBorder="1" applyAlignment="1" applyProtection="1">
      <alignment horizontal="right" vertical="center" wrapText="1"/>
    </xf>
    <xf numFmtId="165" fontId="8" fillId="0" borderId="6" xfId="22" applyNumberFormat="1" applyFont="1" applyFill="1" applyBorder="1" applyAlignment="1" applyProtection="1">
      <alignment vertical="center" wrapText="1"/>
    </xf>
    <xf numFmtId="44" fontId="15" fillId="0" borderId="6" xfId="22" applyFont="1" applyFill="1" applyBorder="1" applyAlignment="1" applyProtection="1">
      <alignment vertical="center" wrapText="1"/>
    </xf>
    <xf numFmtId="9" fontId="8" fillId="19" borderId="1" xfId="20" applyFont="1" applyFill="1" applyBorder="1" applyAlignment="1" applyProtection="1">
      <alignment vertical="center" wrapText="1"/>
    </xf>
    <xf numFmtId="44" fontId="15" fillId="0" borderId="0" xfId="22" applyFont="1" applyFill="1" applyBorder="1" applyAlignment="1" applyProtection="1">
      <alignment vertical="center" wrapText="1"/>
    </xf>
    <xf numFmtId="0" fontId="20" fillId="0" borderId="0" xfId="0" applyFont="1" applyFill="1" applyBorder="1" applyAlignment="1" applyProtection="1">
      <alignment vertical="center" wrapText="1"/>
    </xf>
    <xf numFmtId="44" fontId="8" fillId="0" borderId="0" xfId="22" applyFont="1" applyFill="1" applyBorder="1" applyAlignment="1" applyProtection="1">
      <alignment vertical="center" wrapText="1"/>
      <protection locked="0"/>
    </xf>
    <xf numFmtId="0" fontId="11" fillId="0" borderId="0" xfId="0" applyFont="1" applyFill="1" applyBorder="1" applyAlignment="1" applyProtection="1">
      <alignment horizontal="right" vertical="center" wrapText="1"/>
    </xf>
    <xf numFmtId="44" fontId="19" fillId="0" borderId="0" xfId="22" applyFont="1" applyFill="1" applyBorder="1" applyAlignment="1" applyProtection="1">
      <alignment vertical="center" wrapText="1"/>
    </xf>
    <xf numFmtId="9" fontId="15" fillId="19" borderId="1" xfId="20" applyFont="1" applyFill="1" applyBorder="1" applyAlignment="1" applyProtection="1">
      <alignment vertical="center" wrapText="1"/>
    </xf>
    <xf numFmtId="0" fontId="8" fillId="0" borderId="10" xfId="0" applyFont="1" applyFill="1" applyBorder="1" applyAlignment="1" applyProtection="1">
      <alignment vertical="center" wrapText="1"/>
    </xf>
    <xf numFmtId="44" fontId="8" fillId="18" borderId="1" xfId="0" applyNumberFormat="1" applyFont="1" applyFill="1" applyBorder="1" applyAlignment="1" applyProtection="1">
      <alignment vertical="center" wrapText="1"/>
      <protection locked="0"/>
    </xf>
    <xf numFmtId="49" fontId="8" fillId="0" borderId="1" xfId="0" applyNumberFormat="1" applyFont="1" applyFill="1" applyBorder="1" applyAlignment="1" applyProtection="1">
      <alignment horizontal="left" vertical="center"/>
      <protection locked="0"/>
    </xf>
    <xf numFmtId="14" fontId="18" fillId="16" borderId="0" xfId="0" applyNumberFormat="1" applyFont="1" applyFill="1" applyAlignment="1" applyProtection="1">
      <alignment vertical="center" wrapText="1"/>
    </xf>
    <xf numFmtId="9" fontId="20" fillId="17" borderId="11" xfId="0" applyNumberFormat="1" applyFont="1" applyFill="1" applyBorder="1" applyAlignment="1" applyProtection="1">
      <alignment vertical="center" wrapText="1"/>
    </xf>
    <xf numFmtId="9" fontId="20" fillId="17" borderId="6" xfId="0" applyNumberFormat="1" applyFont="1" applyFill="1" applyBorder="1" applyAlignment="1" applyProtection="1">
      <alignment vertical="center" wrapText="1"/>
    </xf>
    <xf numFmtId="164" fontId="8" fillId="0" borderId="1" xfId="22" applyNumberFormat="1" applyFont="1" applyFill="1" applyBorder="1" applyAlignment="1" applyProtection="1">
      <alignment vertical="center" wrapText="1"/>
      <protection locked="0"/>
    </xf>
    <xf numFmtId="44" fontId="12" fillId="0" borderId="1" xfId="0" applyNumberFormat="1" applyFont="1" applyFill="1" applyBorder="1" applyAlignment="1" applyProtection="1">
      <alignment vertical="center" wrapText="1"/>
      <protection locked="0"/>
    </xf>
    <xf numFmtId="10" fontId="14" fillId="19" borderId="11" xfId="20" applyNumberFormat="1" applyFont="1" applyFill="1" applyBorder="1" applyAlignment="1" applyProtection="1">
      <alignment vertical="center" wrapText="1"/>
    </xf>
    <xf numFmtId="0" fontId="12" fillId="19" borderId="12" xfId="0" applyFont="1" applyFill="1" applyBorder="1" applyAlignment="1" applyProtection="1">
      <alignment vertical="center" wrapText="1"/>
    </xf>
    <xf numFmtId="0" fontId="8" fillId="0" borderId="0" xfId="0" applyFont="1" applyFill="1" applyBorder="1" applyAlignment="1" applyProtection="1">
      <alignment horizontal="center" vertical="center" wrapText="1"/>
    </xf>
    <xf numFmtId="0" fontId="8" fillId="19" borderId="12" xfId="0" applyFont="1" applyFill="1" applyBorder="1" applyAlignment="1" applyProtection="1">
      <alignment vertical="center" wrapText="1"/>
    </xf>
    <xf numFmtId="0" fontId="8" fillId="19" borderId="10" xfId="0" applyFont="1" applyFill="1" applyBorder="1" applyAlignment="1" applyProtection="1">
      <alignment vertical="center" wrapText="1"/>
    </xf>
    <xf numFmtId="0" fontId="8" fillId="19" borderId="11" xfId="0" applyFont="1" applyFill="1" applyBorder="1" applyAlignment="1" applyProtection="1">
      <alignment vertical="center" wrapText="1"/>
    </xf>
    <xf numFmtId="0" fontId="15" fillId="19" borderId="12" xfId="0" applyFont="1" applyFill="1" applyBorder="1" applyAlignment="1" applyProtection="1">
      <alignment vertical="center" wrapText="1"/>
    </xf>
    <xf numFmtId="0" fontId="15" fillId="19" borderId="10" xfId="0" applyFont="1" applyFill="1" applyBorder="1" applyAlignment="1" applyProtection="1">
      <alignment vertical="center" wrapText="1"/>
    </xf>
    <xf numFmtId="0" fontId="15" fillId="19" borderId="11" xfId="0" applyFont="1" applyFill="1" applyBorder="1" applyAlignment="1" applyProtection="1">
      <alignment vertical="center" wrapText="1"/>
    </xf>
    <xf numFmtId="0" fontId="13" fillId="19" borderId="12" xfId="0" applyFont="1" applyFill="1" applyBorder="1" applyAlignment="1" applyProtection="1">
      <alignment horizontal="left" vertical="center" wrapText="1" indent="3"/>
    </xf>
    <xf numFmtId="0" fontId="13" fillId="19" borderId="10" xfId="0" applyFont="1" applyFill="1" applyBorder="1" applyAlignment="1" applyProtection="1">
      <alignment horizontal="left" vertical="center" wrapText="1" indent="3"/>
    </xf>
    <xf numFmtId="0" fontId="13" fillId="19" borderId="11" xfId="0" applyFont="1" applyFill="1" applyBorder="1" applyAlignment="1" applyProtection="1">
      <alignment horizontal="left" vertical="center" wrapText="1" indent="3"/>
    </xf>
    <xf numFmtId="0" fontId="7" fillId="17" borderId="12" xfId="0" applyFont="1" applyFill="1" applyBorder="1" applyAlignment="1" applyProtection="1">
      <alignment horizontal="left" vertical="center" wrapText="1"/>
    </xf>
    <xf numFmtId="0" fontId="7" fillId="17" borderId="2" xfId="0" applyFont="1" applyFill="1" applyBorder="1" applyAlignment="1" applyProtection="1">
      <alignment horizontal="left" vertical="center" wrapText="1"/>
    </xf>
    <xf numFmtId="0" fontId="8" fillId="0" borderId="1" xfId="0" applyFont="1" applyFill="1" applyBorder="1" applyAlignment="1" applyProtection="1">
      <alignment horizontal="left" vertical="center" wrapText="1"/>
      <protection locked="0"/>
    </xf>
    <xf numFmtId="14" fontId="8" fillId="0" borderId="1" xfId="0" applyNumberFormat="1" applyFont="1" applyFill="1" applyBorder="1" applyAlignment="1" applyProtection="1">
      <alignment horizontal="left" vertical="center" wrapText="1"/>
      <protection locked="0"/>
    </xf>
    <xf numFmtId="1" fontId="8" fillId="19" borderId="1" xfId="0" applyNumberFormat="1" applyFont="1" applyFill="1" applyBorder="1" applyAlignment="1" applyProtection="1">
      <alignment horizontal="left" vertical="center" wrapText="1"/>
    </xf>
    <xf numFmtId="0" fontId="8" fillId="0" borderId="0" xfId="0" applyFont="1" applyFill="1" applyBorder="1" applyAlignment="1" applyProtection="1">
      <alignment horizontal="left" vertical="center" wrapText="1"/>
    </xf>
    <xf numFmtId="0" fontId="8" fillId="0" borderId="12" xfId="0" applyFont="1" applyFill="1" applyBorder="1" applyAlignment="1" applyProtection="1">
      <alignment horizontal="left" vertical="center" wrapText="1"/>
      <protection locked="0"/>
    </xf>
    <xf numFmtId="0" fontId="8" fillId="0" borderId="10" xfId="0" applyFont="1" applyFill="1" applyBorder="1" applyAlignment="1" applyProtection="1">
      <alignment horizontal="left" vertical="center" wrapText="1"/>
      <protection locked="0"/>
    </xf>
    <xf numFmtId="0" fontId="8" fillId="0" borderId="11" xfId="0" applyFont="1" applyFill="1" applyBorder="1" applyAlignment="1" applyProtection="1">
      <alignment horizontal="left" vertical="center" wrapText="1"/>
      <protection locked="0"/>
    </xf>
    <xf numFmtId="0" fontId="11" fillId="19" borderId="12" xfId="0" applyFont="1" applyFill="1" applyBorder="1" applyAlignment="1" applyProtection="1">
      <alignment horizontal="left" vertical="center" wrapText="1" indent="1"/>
    </xf>
    <xf numFmtId="0" fontId="11" fillId="19" borderId="10" xfId="0" applyFont="1" applyFill="1" applyBorder="1" applyAlignment="1" applyProtection="1">
      <alignment horizontal="left" vertical="center" wrapText="1" indent="1"/>
    </xf>
    <xf numFmtId="0" fontId="11" fillId="19" borderId="11" xfId="0" applyFont="1" applyFill="1" applyBorder="1" applyAlignment="1" applyProtection="1">
      <alignment horizontal="left" vertical="center" wrapText="1" indent="1"/>
    </xf>
    <xf numFmtId="0" fontId="7" fillId="17" borderId="12" xfId="0" applyFont="1" applyFill="1" applyBorder="1" applyAlignment="1" applyProtection="1">
      <alignment vertical="center" wrapText="1"/>
    </xf>
    <xf numFmtId="0" fontId="7" fillId="17" borderId="10" xfId="0" applyFont="1" applyFill="1" applyBorder="1" applyAlignment="1" applyProtection="1">
      <alignment vertical="center" wrapText="1"/>
    </xf>
    <xf numFmtId="0" fontId="7" fillId="17" borderId="11" xfId="0" applyFont="1" applyFill="1" applyBorder="1" applyAlignment="1" applyProtection="1">
      <alignment vertical="center" wrapText="1"/>
    </xf>
    <xf numFmtId="0" fontId="12" fillId="19" borderId="12" xfId="0" applyFont="1" applyFill="1" applyBorder="1" applyAlignment="1" applyProtection="1">
      <alignment vertical="center" wrapText="1"/>
    </xf>
    <xf numFmtId="0" fontId="12" fillId="19" borderId="10" xfId="0" applyFont="1" applyFill="1" applyBorder="1" applyAlignment="1" applyProtection="1">
      <alignment vertical="center" wrapText="1"/>
    </xf>
    <xf numFmtId="0" fontId="12" fillId="19" borderId="11" xfId="0" applyFont="1" applyFill="1" applyBorder="1" applyAlignment="1" applyProtection="1">
      <alignment vertical="center" wrapText="1"/>
    </xf>
    <xf numFmtId="0" fontId="7" fillId="17" borderId="10" xfId="0" applyFont="1" applyFill="1" applyBorder="1" applyAlignment="1" applyProtection="1">
      <alignment horizontal="left" vertical="center" wrapText="1"/>
    </xf>
    <xf numFmtId="0" fontId="7" fillId="17" borderId="11" xfId="0" applyFont="1" applyFill="1" applyBorder="1" applyAlignment="1" applyProtection="1">
      <alignment horizontal="left" vertical="center" wrapText="1"/>
    </xf>
    <xf numFmtId="44" fontId="8" fillId="0" borderId="12" xfId="22" applyFont="1" applyFill="1" applyBorder="1" applyAlignment="1" applyProtection="1">
      <alignment horizontal="left" vertical="center" wrapText="1"/>
      <protection locked="0"/>
    </xf>
    <xf numFmtId="44" fontId="8" fillId="0" borderId="11" xfId="22" applyFont="1" applyFill="1" applyBorder="1" applyAlignment="1" applyProtection="1">
      <alignment horizontal="left" vertical="center" wrapText="1"/>
      <protection locked="0"/>
    </xf>
    <xf numFmtId="0" fontId="11" fillId="19" borderId="12" xfId="0" applyFont="1" applyFill="1" applyBorder="1" applyAlignment="1" applyProtection="1">
      <alignment horizontal="center" vertical="center" wrapText="1"/>
    </xf>
    <xf numFmtId="0" fontId="11" fillId="19" borderId="11" xfId="0" applyFont="1" applyFill="1" applyBorder="1" applyAlignment="1" applyProtection="1">
      <alignment horizontal="center" vertical="center" wrapText="1"/>
    </xf>
    <xf numFmtId="0" fontId="20" fillId="17" borderId="12" xfId="0" applyFont="1" applyFill="1" applyBorder="1" applyAlignment="1" applyProtection="1">
      <alignment horizontal="left" vertical="center"/>
    </xf>
    <xf numFmtId="0" fontId="20" fillId="17" borderId="10" xfId="0" applyFont="1" applyFill="1" applyBorder="1" applyAlignment="1" applyProtection="1">
      <alignment horizontal="left" vertical="center"/>
    </xf>
    <xf numFmtId="0" fontId="20" fillId="17" borderId="8" xfId="0" applyFont="1" applyFill="1" applyBorder="1" applyAlignment="1" applyProtection="1">
      <alignment horizontal="right" vertical="center" wrapText="1"/>
    </xf>
    <xf numFmtId="0" fontId="20" fillId="17" borderId="9" xfId="0" applyFont="1" applyFill="1" applyBorder="1" applyAlignment="1" applyProtection="1">
      <alignment horizontal="right" vertical="center" wrapText="1"/>
    </xf>
    <xf numFmtId="0" fontId="11" fillId="19" borderId="12" xfId="0" applyFont="1" applyFill="1" applyBorder="1" applyAlignment="1" applyProtection="1">
      <alignment vertical="center" wrapText="1"/>
    </xf>
    <xf numFmtId="0" fontId="11" fillId="19" borderId="10" xfId="0" applyFont="1" applyFill="1" applyBorder="1" applyAlignment="1" applyProtection="1">
      <alignment vertical="center" wrapText="1"/>
    </xf>
    <xf numFmtId="0" fontId="11" fillId="19" borderId="11" xfId="0" applyFont="1" applyFill="1" applyBorder="1" applyAlignment="1" applyProtection="1">
      <alignment vertical="center" wrapText="1"/>
    </xf>
    <xf numFmtId="49" fontId="8" fillId="0" borderId="12" xfId="0" applyNumberFormat="1" applyFont="1" applyFill="1" applyBorder="1" applyAlignment="1" applyProtection="1">
      <alignment horizontal="left" vertical="center" wrapText="1"/>
      <protection locked="0"/>
    </xf>
    <xf numFmtId="49" fontId="8" fillId="0" borderId="10" xfId="0" applyNumberFormat="1" applyFont="1" applyFill="1" applyBorder="1" applyAlignment="1" applyProtection="1">
      <alignment horizontal="left" vertical="center" wrapText="1"/>
      <protection locked="0"/>
    </xf>
    <xf numFmtId="49" fontId="8" fillId="0" borderId="11" xfId="0" applyNumberFormat="1" applyFont="1" applyFill="1" applyBorder="1" applyAlignment="1" applyProtection="1">
      <alignment horizontal="left" vertical="center" wrapText="1"/>
      <protection locked="0"/>
    </xf>
    <xf numFmtId="0" fontId="8" fillId="0" borderId="0" xfId="0" applyFont="1" applyFill="1" applyBorder="1" applyAlignment="1" applyProtection="1">
      <alignment vertical="center" wrapText="1"/>
    </xf>
    <xf numFmtId="0" fontId="20" fillId="17" borderId="12" xfId="0" applyFont="1" applyFill="1" applyBorder="1" applyAlignment="1" applyProtection="1">
      <alignment horizontal="left" vertical="center" wrapText="1"/>
    </xf>
    <xf numFmtId="0" fontId="20" fillId="17" borderId="10" xfId="0" applyFont="1" applyFill="1" applyBorder="1" applyAlignment="1" applyProtection="1">
      <alignment horizontal="left" vertical="center" wrapText="1"/>
    </xf>
  </cellXfs>
  <cellStyles count="28">
    <cellStyle name="20% - Akzent1" xfId="1" xr:uid="{00000000-0005-0000-0000-000000000000}"/>
    <cellStyle name="20% - Akzent2" xfId="2" xr:uid="{00000000-0005-0000-0000-000001000000}"/>
    <cellStyle name="20% - Akzent3" xfId="3" xr:uid="{00000000-0005-0000-0000-000002000000}"/>
    <cellStyle name="20% - Akzent4" xfId="4" xr:uid="{00000000-0005-0000-0000-000003000000}"/>
    <cellStyle name="20% - Akzent5" xfId="5" xr:uid="{00000000-0005-0000-0000-000004000000}"/>
    <cellStyle name="20% - Akzent6" xfId="6" xr:uid="{00000000-0005-0000-0000-000005000000}"/>
    <cellStyle name="40% - Akzent1" xfId="7" xr:uid="{00000000-0005-0000-0000-000006000000}"/>
    <cellStyle name="40% - Akzent2" xfId="8" xr:uid="{00000000-0005-0000-0000-000007000000}"/>
    <cellStyle name="40% - Akzent3" xfId="9" xr:uid="{00000000-0005-0000-0000-000008000000}"/>
    <cellStyle name="40% - Akzent4" xfId="10" xr:uid="{00000000-0005-0000-0000-000009000000}"/>
    <cellStyle name="40% - Akzent5" xfId="11" xr:uid="{00000000-0005-0000-0000-00000A000000}"/>
    <cellStyle name="40% - Akzent6" xfId="12" xr:uid="{00000000-0005-0000-0000-00000B000000}"/>
    <cellStyle name="60% - Akzent1" xfId="13" xr:uid="{00000000-0005-0000-0000-00000C000000}"/>
    <cellStyle name="60% - Akzent2" xfId="14" xr:uid="{00000000-0005-0000-0000-00000D000000}"/>
    <cellStyle name="60% - Akzent3" xfId="15" xr:uid="{00000000-0005-0000-0000-00000E000000}"/>
    <cellStyle name="60% - Akzent4" xfId="16" xr:uid="{00000000-0005-0000-0000-00000F000000}"/>
    <cellStyle name="60% - Akzent5" xfId="17" xr:uid="{00000000-0005-0000-0000-000010000000}"/>
    <cellStyle name="60% - Akzent6" xfId="18" xr:uid="{00000000-0005-0000-0000-000011000000}"/>
    <cellStyle name="Euro" xfId="19" xr:uid="{00000000-0005-0000-0000-000012000000}"/>
    <cellStyle name="Euro 2" xfId="24" xr:uid="{00000000-0005-0000-0000-000013000000}"/>
    <cellStyle name="Prozent" xfId="20" builtinId="5"/>
    <cellStyle name="Prozent 2" xfId="25" xr:uid="{00000000-0005-0000-0000-000015000000}"/>
    <cellStyle name="Standard" xfId="0" builtinId="0"/>
    <cellStyle name="Standard 2" xfId="21" xr:uid="{00000000-0005-0000-0000-000017000000}"/>
    <cellStyle name="Standard 2 2" xfId="26" xr:uid="{00000000-0005-0000-0000-000018000000}"/>
    <cellStyle name="Standard 3" xfId="23" xr:uid="{00000000-0005-0000-0000-000019000000}"/>
    <cellStyle name="Währung" xfId="22" builtinId="4"/>
    <cellStyle name="Währung 2" xfId="27" xr:uid="{00000000-0005-0000-0000-00001B000000}"/>
  </cellStyles>
  <dxfs count="10">
    <dxf>
      <font>
        <strike val="0"/>
        <outline val="0"/>
        <shadow val="0"/>
        <u val="none"/>
        <vertAlign val="baseline"/>
        <sz val="10"/>
        <color auto="1"/>
        <name val="Calibri"/>
        <scheme val="minor"/>
      </font>
      <numFmt numFmtId="165" formatCode="_-[$€-C07]\ * #,##0.00_-;\-[$€-C07]\ * #,##0.00_-;_-[$€-C07]\ * &quot;-&quot;??_-;_-@_-"/>
      <alignment horizontal="right"/>
    </dxf>
    <dxf>
      <font>
        <strike val="0"/>
        <outline val="0"/>
        <shadow val="0"/>
        <u val="none"/>
        <vertAlign val="baseline"/>
        <sz val="10"/>
        <color auto="1"/>
        <name val="Calibri"/>
        <scheme val="minor"/>
      </font>
      <numFmt numFmtId="165" formatCode="_-[$€-C07]\ * #,##0.00_-;\-[$€-C07]\ * #,##0.00_-;_-[$€-C07]\ * &quot;-&quot;??_-;_-@_-"/>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dxf>
    <dxf>
      <font>
        <color rgb="FF9C0006"/>
      </font>
      <fill>
        <patternFill>
          <bgColor rgb="FFFF0000"/>
        </patternFill>
      </fill>
    </dxf>
    <dxf>
      <font>
        <color rgb="FF9C0006"/>
      </font>
      <fill>
        <patternFill>
          <bgColor rgb="FFFF0000"/>
        </patternFill>
      </fill>
    </dxf>
  </dxfs>
  <tableStyles count="0" defaultTableStyle="TableStyleMedium2" defaultPivotStyle="PivotStyleLight16"/>
  <colors>
    <mruColors>
      <color rgb="FFD9ECFF"/>
      <color rgb="FFDDDDDD"/>
      <color rgb="FF0643BE"/>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18</xdr:col>
      <xdr:colOff>91543</xdr:colOff>
      <xdr:row>1</xdr:row>
      <xdr:rowOff>173805</xdr:rowOff>
    </xdr:from>
    <xdr:to>
      <xdr:col>18</xdr:col>
      <xdr:colOff>855562</xdr:colOff>
      <xdr:row>2</xdr:row>
      <xdr:rowOff>377415</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6138367" y="341893"/>
          <a:ext cx="788670" cy="438934"/>
        </a:xfrm>
        <a:prstGeom prst="rect">
          <a:avLst/>
        </a:prstGeom>
      </xdr:spPr>
    </xdr:pic>
    <xdr:clientData/>
  </xdr:twoCellAnchor>
  <xdr:twoCellAnchor editAs="oneCell">
    <xdr:from>
      <xdr:col>2</xdr:col>
      <xdr:colOff>47625</xdr:colOff>
      <xdr:row>2</xdr:row>
      <xdr:rowOff>57150</xdr:rowOff>
    </xdr:from>
    <xdr:to>
      <xdr:col>3</xdr:col>
      <xdr:colOff>744855</xdr:colOff>
      <xdr:row>3</xdr:row>
      <xdr:rowOff>0</xdr:rowOff>
    </xdr:to>
    <xdr:pic>
      <xdr:nvPicPr>
        <xdr:cNvPr id="5" name="Grafik 4" descr="Bundeskanzleramt" title="Logo">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3875" y="457200"/>
          <a:ext cx="2371725" cy="3810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egrationsfonds.local\Pers&#246;nliche%20Dateien\Dokumente%20und%20Einstellungen\haitze1\Lokale%20Einstellungen\Temporary%20Internet%20Files\OLKC4\Anlage_2__Projekteinreichung_zum_EFF_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fer"/>
      <sheetName val="Navigation"/>
      <sheetName val="Hinweise"/>
      <sheetName val="Eingabe_1_bis_4"/>
      <sheetName val="Eingabe_5"/>
      <sheetName val="Eingabe_6"/>
      <sheetName val="Druck0"/>
      <sheetName val="Druck1"/>
      <sheetName val="Druck2"/>
      <sheetName val="sysHilfe"/>
      <sheetName val="sysAuswahl"/>
      <sheetName val="sysTextGen"/>
      <sheetName val="sysGUI"/>
      <sheetName val="Version"/>
      <sheetName val="HT"/>
      <sheetName val="Cockpit"/>
      <sheetName val="Datenquelle"/>
    </sheetNames>
    <sheetDataSet>
      <sheetData sheetId="0"/>
      <sheetData sheetId="1"/>
      <sheetData sheetId="2"/>
      <sheetData sheetId="3" refreshError="1">
        <row r="15">
          <cell r="F15" t="str">
            <v>EFF 2010</v>
          </cell>
        </row>
      </sheetData>
      <sheetData sheetId="4"/>
      <sheetData sheetId="5"/>
      <sheetData sheetId="6"/>
      <sheetData sheetId="7"/>
      <sheetData sheetId="8"/>
      <sheetData sheetId="9"/>
      <sheetData sheetId="10" refreshError="1">
        <row r="5">
          <cell r="A5" t="str">
            <v>JA</v>
          </cell>
          <cell r="C5" t="str">
            <v>JA</v>
          </cell>
          <cell r="D5">
            <v>1</v>
          </cell>
          <cell r="F5">
            <v>1</v>
          </cell>
          <cell r="G5" t="str">
            <v>JA</v>
          </cell>
        </row>
        <row r="6">
          <cell r="A6" t="str">
            <v>NEIN</v>
          </cell>
          <cell r="C6" t="str">
            <v>NEIN</v>
          </cell>
          <cell r="D6">
            <v>0</v>
          </cell>
          <cell r="F6">
            <v>0</v>
          </cell>
          <cell r="G6" t="str">
            <v>NEIN</v>
          </cell>
        </row>
        <row r="7">
          <cell r="C7">
            <v>0</v>
          </cell>
        </row>
        <row r="14">
          <cell r="A14" t="str">
            <v>Fortsetzungsprojekt</v>
          </cell>
        </row>
        <row r="15">
          <cell r="A15" t="str">
            <v>Erweiterung einer üblichen Aktivität</v>
          </cell>
        </row>
        <row r="16">
          <cell r="A16" t="str">
            <v>neue Aktivität/innovativer Charakter</v>
          </cell>
        </row>
        <row r="23">
          <cell r="A23" t="str">
            <v>Maßnahme zu 1.0: Psychologische und psychotherapeutische Betreuung</v>
          </cell>
          <cell r="C23" t="str">
            <v>Maßnahme zu 1.0: Psychologische und psychotherapeutische Betreuung</v>
          </cell>
          <cell r="D23" t="str">
            <v>M_EFF_1.1.1</v>
          </cell>
          <cell r="F23" t="str">
            <v>M_EFF_1.1.1</v>
          </cell>
          <cell r="G23" t="str">
            <v>Maßnahme zu 1.0: Psychologische und psychotherapeutische Betreuung</v>
          </cell>
        </row>
        <row r="24">
          <cell r="A24" t="str">
            <v>Maßnahme zu 1.0: Unterstützung zur Durchführung von Überstellungen nach der Dublinverordnung</v>
          </cell>
          <cell r="C24" t="str">
            <v>Maßnahme zu 1.0: Unterstützung zur Durchführung von Überstellungen nach der Dublinverordnung</v>
          </cell>
          <cell r="D24" t="str">
            <v>M_EFF_1.1.2</v>
          </cell>
          <cell r="F24" t="str">
            <v>M_EFF_1.1.2</v>
          </cell>
          <cell r="G24" t="str">
            <v>Maßnahme zu 1.0: Unterstützung zur Durchführung von Überstellungen nach der Dublinverordnung</v>
          </cell>
        </row>
        <row r="25">
          <cell r="A25" t="str">
            <v>Maßnahme zu 1.0: Information der ortsansässigen Bevölkerung</v>
          </cell>
          <cell r="C25" t="str">
            <v>Maßnahme zu 1.0: Information der ortsansässigen Bevölkerung</v>
          </cell>
          <cell r="D25" t="str">
            <v>M_EFF_1.1.3</v>
          </cell>
          <cell r="F25" t="str">
            <v>M_EFF_1.1.3</v>
          </cell>
          <cell r="G25" t="str">
            <v>Maßnahme zu 1.0: Information der ortsansässigen Bevölkerung</v>
          </cell>
        </row>
        <row r="26">
          <cell r="A26" t="str">
            <v>Maßnahme zu 1.0: Beratung im asylrechtlichen Verfahren</v>
          </cell>
          <cell r="C26" t="str">
            <v>Maßnahme zu 1.0: Beratung im asylrechtlichen Verfahren</v>
          </cell>
          <cell r="D26" t="str">
            <v>M_EFF_1.1.4</v>
          </cell>
          <cell r="F26" t="str">
            <v>M_EFF_1.1.4</v>
          </cell>
          <cell r="G26" t="str">
            <v>Maßnahme zu 1.0: Beratung im asylrechtlichen Verfahren</v>
          </cell>
        </row>
        <row r="27">
          <cell r="A27" t="str">
            <v>Maßnahme zu 1.0: Starthilfe zur Integration</v>
          </cell>
          <cell r="C27" t="str">
            <v>Maßnahme zu 1.0: Starthilfe zur Integration</v>
          </cell>
          <cell r="D27" t="str">
            <v>M_EFF_1.1.5</v>
          </cell>
          <cell r="F27" t="str">
            <v>M_EFF_1.1.5</v>
          </cell>
          <cell r="G27" t="str">
            <v>Maßnahme zu 1.0: Starthilfe zur Integration</v>
          </cell>
        </row>
        <row r="28">
          <cell r="A28" t="str">
            <v>Maßnahme zu 1.0: Ausbau der sprachlichen Kompetenz</v>
          </cell>
          <cell r="C28" t="str">
            <v>Maßnahme zu 1.0: Ausbau der sprachlichen Kompetenz</v>
          </cell>
          <cell r="D28" t="str">
            <v>M_EFF_1.1.6</v>
          </cell>
          <cell r="F28" t="str">
            <v>M_EFF_1.1.6</v>
          </cell>
          <cell r="G28" t="str">
            <v>Maßnahme zu 1.0: Ausbau der sprachlichen Kompetenz</v>
          </cell>
        </row>
        <row r="29">
          <cell r="A29" t="str">
            <v>Maßnahme zu 1.0: Arbeitsmarktintegration</v>
          </cell>
          <cell r="C29" t="str">
            <v>Maßnahme zu 1.0: Arbeitsmarktintegration</v>
          </cell>
          <cell r="D29" t="str">
            <v>M_EFF_1.1.7</v>
          </cell>
          <cell r="F29" t="str">
            <v>M_EFF_1.1.7</v>
          </cell>
          <cell r="G29" t="str">
            <v>Maßnahme zu 1.0: Arbeitsmarktintegration</v>
          </cell>
        </row>
        <row r="30">
          <cell r="A30" t="str">
            <v>Maßnahme zu 2.0: Qualitätssicherung und Strukturverbesserung der Asylverwaltung</v>
          </cell>
          <cell r="C30" t="str">
            <v>Maßnahme zu 2.0: Qualitätssicherung und Strukturverbesserung der Asylverwaltung</v>
          </cell>
          <cell r="D30" t="str">
            <v>M_EFF_2.1.1</v>
          </cell>
          <cell r="F30" t="str">
            <v>M_EFF_2.1.1</v>
          </cell>
          <cell r="G30" t="str">
            <v>Maßnahme zu 2.0: Qualitätssicherung und Strukturverbesserung der Asylverwaltung</v>
          </cell>
        </row>
        <row r="31">
          <cell r="A31" t="str">
            <v>Maßnahme zu 2.3: Länderdokumentation und Länderinformation zur Unterstützung im Asylverfahren</v>
          </cell>
          <cell r="C31" t="str">
            <v>Maßnahme zu 2.3: Länderdokumentation und Länderinformation zur Unterstützung im Asylverfahren</v>
          </cell>
          <cell r="D31" t="str">
            <v>M_EFF_2.4.1</v>
          </cell>
          <cell r="F31" t="str">
            <v>M_EFF_2.4.1</v>
          </cell>
          <cell r="G31" t="str">
            <v>Maßnahme zu 2.3: Länderdokumentation und Länderinformation zur Unterstützung im Asylverfahren</v>
          </cell>
        </row>
        <row r="32">
          <cell r="C32">
            <v>0</v>
          </cell>
        </row>
      </sheetData>
      <sheetData sheetId="11"/>
      <sheetData sheetId="12"/>
      <sheetData sheetId="13" refreshError="1">
        <row r="1">
          <cell r="B1" t="str">
            <v>Version EFF 1.04 (B 73), 03.03.2010</v>
          </cell>
        </row>
      </sheetData>
      <sheetData sheetId="14" refreshError="1"/>
      <sheetData sheetId="15" refreshError="1"/>
      <sheetData sheetId="1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A1:A4" totalsRowShown="0" headerRowDxfId="7" dataDxfId="6">
  <tableColumns count="1">
    <tableColumn id="1" xr3:uid="{00000000-0010-0000-0000-000001000000}" name="SCO" dataDxfId="5"/>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le2" displayName="Tabelle2" ref="C1:E4" totalsRowShown="0" headerRowDxfId="4" dataDxfId="3">
  <tableColumns count="3">
    <tableColumn id="1" xr3:uid="{00000000-0010-0000-0100-000001000000}" name="Stundensatz" dataDxfId="2"/>
    <tableColumn id="2" xr3:uid="{00000000-0010-0000-0100-000002000000}" name="2022" dataDxfId="1"/>
    <tableColumn id="4" xr3:uid="{00000000-0010-0000-0100-000004000000}" name="2023 +2024" dataDxfId="0"/>
  </tableColumns>
  <tableStyleInfo name="TableStyleLight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3870"/>
    <pageSetUpPr fitToPage="1"/>
  </sheetPr>
  <dimension ref="B1:V86"/>
  <sheetViews>
    <sheetView showGridLines="0" tabSelected="1" topLeftCell="A3" zoomScaleNormal="100" workbookViewId="0">
      <selection activeCell="D7" sqref="D7:S7"/>
    </sheetView>
  </sheetViews>
  <sheetFormatPr baseColWidth="10" defaultColWidth="11.42578125" defaultRowHeight="18" customHeight="1" x14ac:dyDescent="0.2"/>
  <cols>
    <col min="1" max="2" width="3.5703125" style="1" customWidth="1"/>
    <col min="3" max="3" width="25" style="1" customWidth="1"/>
    <col min="4" max="4" width="34" style="1" customWidth="1"/>
    <col min="5" max="5" width="7" style="1" bestFit="1" customWidth="1"/>
    <col min="6" max="6" width="20.42578125" style="1" customWidth="1"/>
    <col min="7" max="7" width="18" style="1" customWidth="1"/>
    <col min="8" max="8" width="1.7109375" style="1" customWidth="1"/>
    <col min="9" max="9" width="16.42578125" style="1" customWidth="1"/>
    <col min="10" max="10" width="13.140625" style="1" customWidth="1"/>
    <col min="11" max="11" width="1.7109375" style="1" customWidth="1"/>
    <col min="12" max="12" width="16.42578125" style="1" customWidth="1"/>
    <col min="13" max="13" width="13.140625" style="1" customWidth="1"/>
    <col min="14" max="14" width="1.7109375" style="1" customWidth="1"/>
    <col min="15" max="15" width="16.42578125" style="1" customWidth="1"/>
    <col min="16" max="16" width="13.140625" style="1" customWidth="1"/>
    <col min="17" max="17" width="1.7109375" style="1" customWidth="1"/>
    <col min="18" max="18" width="16.42578125" style="1" customWidth="1"/>
    <col min="19" max="19" width="13.140625" style="1" customWidth="1"/>
    <col min="20" max="20" width="3.5703125" style="1" customWidth="1"/>
    <col min="21" max="16384" width="11.42578125" style="1"/>
  </cols>
  <sheetData>
    <row r="1" spans="2:22" ht="12.75" x14ac:dyDescent="0.2"/>
    <row r="2" spans="2:22" ht="18.75" customHeight="1" x14ac:dyDescent="0.2">
      <c r="B2" s="2"/>
      <c r="C2" s="3"/>
      <c r="D2" s="3"/>
      <c r="E2" s="3"/>
      <c r="F2" s="3"/>
      <c r="G2" s="3"/>
      <c r="H2" s="3"/>
      <c r="I2" s="3"/>
      <c r="J2" s="3"/>
      <c r="K2" s="3"/>
      <c r="L2" s="3"/>
      <c r="M2" s="3"/>
      <c r="N2" s="3"/>
      <c r="O2" s="3"/>
      <c r="P2" s="3"/>
      <c r="Q2" s="3"/>
      <c r="R2" s="3"/>
      <c r="S2" s="3"/>
      <c r="T2" s="4"/>
    </row>
    <row r="3" spans="2:22" ht="34.5" customHeight="1" x14ac:dyDescent="0.2">
      <c r="B3" s="5"/>
      <c r="C3" s="69"/>
      <c r="D3" s="69"/>
      <c r="E3" s="69"/>
      <c r="F3" s="69"/>
      <c r="G3" s="6"/>
      <c r="H3" s="6"/>
      <c r="I3" s="6"/>
      <c r="J3" s="6"/>
      <c r="K3" s="6"/>
      <c r="L3" s="6"/>
      <c r="M3" s="6"/>
      <c r="N3" s="6"/>
      <c r="O3" s="6"/>
      <c r="P3" s="6"/>
      <c r="Q3" s="6"/>
      <c r="R3" s="6"/>
      <c r="S3" s="6"/>
      <c r="T3" s="7"/>
    </row>
    <row r="4" spans="2:22" ht="44.25" customHeight="1" x14ac:dyDescent="0.2">
      <c r="B4" s="5"/>
      <c r="C4" s="109" t="s">
        <v>82</v>
      </c>
      <c r="D4" s="109"/>
      <c r="E4" s="109"/>
      <c r="F4" s="109"/>
      <c r="G4" s="109"/>
      <c r="H4" s="109"/>
      <c r="I4" s="109"/>
      <c r="J4" s="109"/>
      <c r="K4" s="109"/>
      <c r="L4" s="109"/>
      <c r="M4" s="109"/>
      <c r="N4" s="109"/>
      <c r="O4" s="109"/>
      <c r="P4" s="109"/>
      <c r="Q4" s="109"/>
      <c r="R4" s="109"/>
      <c r="S4" s="109"/>
      <c r="T4" s="7"/>
    </row>
    <row r="5" spans="2:22" ht="12.75" x14ac:dyDescent="0.2">
      <c r="B5" s="5"/>
      <c r="C5" s="69"/>
      <c r="D5" s="69"/>
      <c r="E5" s="69"/>
      <c r="F5" s="69"/>
      <c r="G5" s="69"/>
      <c r="H5" s="69"/>
      <c r="I5" s="69"/>
      <c r="J5" s="69"/>
      <c r="K5" s="69"/>
      <c r="L5" s="69"/>
      <c r="M5" s="69"/>
      <c r="N5" s="69"/>
      <c r="O5" s="69"/>
      <c r="P5" s="69"/>
      <c r="Q5" s="69"/>
      <c r="R5" s="69"/>
      <c r="S5" s="69"/>
      <c r="T5" s="7"/>
    </row>
    <row r="6" spans="2:22" ht="30" customHeight="1" x14ac:dyDescent="0.2">
      <c r="B6" s="5"/>
      <c r="C6" s="119" t="s">
        <v>36</v>
      </c>
      <c r="D6" s="120"/>
      <c r="E6" s="120"/>
      <c r="F6" s="120"/>
      <c r="G6" s="120"/>
      <c r="H6" s="71"/>
      <c r="I6" s="71"/>
      <c r="J6" s="71"/>
      <c r="K6" s="71"/>
      <c r="L6" s="71"/>
      <c r="M6" s="71"/>
      <c r="N6" s="71"/>
      <c r="O6" s="71"/>
      <c r="P6" s="71"/>
      <c r="Q6" s="71"/>
      <c r="R6" s="71"/>
      <c r="S6" s="71"/>
      <c r="T6" s="7"/>
    </row>
    <row r="7" spans="2:22" ht="16.149999999999999" customHeight="1" x14ac:dyDescent="0.2">
      <c r="B7" s="5"/>
      <c r="C7" s="22" t="s">
        <v>67</v>
      </c>
      <c r="D7" s="121"/>
      <c r="E7" s="121"/>
      <c r="F7" s="121"/>
      <c r="G7" s="121"/>
      <c r="H7" s="121"/>
      <c r="I7" s="121"/>
      <c r="J7" s="121"/>
      <c r="K7" s="121"/>
      <c r="L7" s="121"/>
      <c r="M7" s="121"/>
      <c r="N7" s="121"/>
      <c r="O7" s="121"/>
      <c r="P7" s="121"/>
      <c r="Q7" s="121"/>
      <c r="R7" s="121"/>
      <c r="S7" s="121"/>
      <c r="T7" s="7"/>
    </row>
    <row r="8" spans="2:22" ht="16.149999999999999" customHeight="1" x14ac:dyDescent="0.2">
      <c r="B8" s="5"/>
      <c r="C8" s="22" t="s">
        <v>66</v>
      </c>
      <c r="D8" s="121"/>
      <c r="E8" s="121"/>
      <c r="F8" s="121"/>
      <c r="G8" s="121"/>
      <c r="H8" s="121"/>
      <c r="I8" s="121"/>
      <c r="J8" s="121"/>
      <c r="K8" s="121"/>
      <c r="L8" s="121"/>
      <c r="M8" s="121"/>
      <c r="N8" s="121"/>
      <c r="O8" s="121"/>
      <c r="P8" s="121"/>
      <c r="Q8" s="121"/>
      <c r="R8" s="121"/>
      <c r="S8" s="121"/>
      <c r="T8" s="7"/>
    </row>
    <row r="9" spans="2:22" ht="16.149999999999999" customHeight="1" x14ac:dyDescent="0.2">
      <c r="B9" s="5"/>
      <c r="C9" s="22" t="s">
        <v>65</v>
      </c>
      <c r="D9" s="125"/>
      <c r="E9" s="126"/>
      <c r="F9" s="126"/>
      <c r="G9" s="126"/>
      <c r="H9" s="126"/>
      <c r="I9" s="126"/>
      <c r="J9" s="126"/>
      <c r="K9" s="126"/>
      <c r="L9" s="126"/>
      <c r="M9" s="126"/>
      <c r="N9" s="126"/>
      <c r="O9" s="126"/>
      <c r="P9" s="126"/>
      <c r="Q9" s="126"/>
      <c r="R9" s="126"/>
      <c r="S9" s="127"/>
      <c r="T9" s="7"/>
    </row>
    <row r="10" spans="2:22" ht="16.149999999999999" customHeight="1" x14ac:dyDescent="0.2">
      <c r="B10" s="5"/>
      <c r="C10" s="22" t="s">
        <v>0</v>
      </c>
      <c r="D10" s="121"/>
      <c r="E10" s="121"/>
      <c r="F10" s="121"/>
      <c r="G10" s="121"/>
      <c r="H10" s="121"/>
      <c r="I10" s="121"/>
      <c r="J10" s="121"/>
      <c r="K10" s="121"/>
      <c r="L10" s="121"/>
      <c r="M10" s="121"/>
      <c r="N10" s="121"/>
      <c r="O10" s="121"/>
      <c r="P10" s="121"/>
      <c r="Q10" s="121"/>
      <c r="R10" s="121"/>
      <c r="S10" s="121"/>
      <c r="T10" s="7"/>
    </row>
    <row r="11" spans="2:22" ht="16.149999999999999" customHeight="1" x14ac:dyDescent="0.2">
      <c r="B11" s="5"/>
      <c r="C11" s="22" t="s">
        <v>3</v>
      </c>
      <c r="D11" s="122"/>
      <c r="E11" s="122"/>
      <c r="F11" s="122"/>
      <c r="G11" s="122"/>
      <c r="H11" s="122"/>
      <c r="I11" s="122"/>
      <c r="J11" s="122"/>
      <c r="K11" s="122"/>
      <c r="L11" s="122"/>
      <c r="M11" s="122"/>
      <c r="N11" s="122"/>
      <c r="O11" s="122"/>
      <c r="P11" s="122"/>
      <c r="Q11" s="122"/>
      <c r="R11" s="122"/>
      <c r="S11" s="122"/>
      <c r="T11" s="7"/>
    </row>
    <row r="12" spans="2:22" ht="16.149999999999999" customHeight="1" x14ac:dyDescent="0.2">
      <c r="B12" s="5"/>
      <c r="C12" s="22" t="s">
        <v>4</v>
      </c>
      <c r="D12" s="122"/>
      <c r="E12" s="122"/>
      <c r="F12" s="122"/>
      <c r="G12" s="122"/>
      <c r="H12" s="122"/>
      <c r="I12" s="122"/>
      <c r="J12" s="122"/>
      <c r="K12" s="122"/>
      <c r="L12" s="122"/>
      <c r="M12" s="122"/>
      <c r="N12" s="122"/>
      <c r="O12" s="122"/>
      <c r="P12" s="122"/>
      <c r="Q12" s="122"/>
      <c r="R12" s="122"/>
      <c r="S12" s="122"/>
      <c r="T12" s="7"/>
    </row>
    <row r="13" spans="2:22" ht="16.149999999999999" customHeight="1" x14ac:dyDescent="0.2">
      <c r="B13" s="5"/>
      <c r="C13" s="22" t="s">
        <v>2</v>
      </c>
      <c r="D13" s="123" t="str">
        <f>IF(OR(D12="",D11=""),"befüllt sich automatisch",ROUNDDOWN((D12-D11)/30,0))</f>
        <v>befüllt sich automatisch</v>
      </c>
      <c r="E13" s="123"/>
      <c r="F13" s="123"/>
      <c r="G13" s="123"/>
      <c r="H13" s="123"/>
      <c r="I13" s="123"/>
      <c r="J13" s="123"/>
      <c r="K13" s="123"/>
      <c r="L13" s="123"/>
      <c r="M13" s="123"/>
      <c r="N13" s="123"/>
      <c r="O13" s="123"/>
      <c r="P13" s="123"/>
      <c r="Q13" s="123"/>
      <c r="R13" s="123"/>
      <c r="S13" s="123"/>
      <c r="T13" s="7"/>
    </row>
    <row r="14" spans="2:22" ht="18.75" customHeight="1" x14ac:dyDescent="0.2">
      <c r="B14" s="5"/>
      <c r="C14" s="72"/>
      <c r="D14" s="73"/>
      <c r="E14" s="73"/>
      <c r="F14" s="73"/>
      <c r="G14" s="73"/>
      <c r="H14" s="73"/>
      <c r="I14" s="73"/>
      <c r="J14" s="73"/>
      <c r="K14" s="73"/>
      <c r="L14" s="73"/>
      <c r="M14" s="73"/>
      <c r="N14" s="73"/>
      <c r="O14" s="73"/>
      <c r="P14" s="73"/>
      <c r="Q14" s="73"/>
      <c r="R14" s="73"/>
      <c r="S14" s="73"/>
      <c r="T14" s="7"/>
      <c r="V14" s="14"/>
    </row>
    <row r="15" spans="2:22" ht="12.75" x14ac:dyDescent="0.2">
      <c r="B15" s="5"/>
      <c r="C15" s="69"/>
      <c r="D15" s="69"/>
      <c r="E15" s="69"/>
      <c r="F15" s="69"/>
      <c r="G15" s="69"/>
      <c r="H15" s="69"/>
      <c r="I15" s="86" t="s">
        <v>78</v>
      </c>
      <c r="J15" s="74">
        <f>IF(OR(D11="",D12="",D11&gt;V15),0,((V15-D11)/30.5)/D13)</f>
        <v>0</v>
      </c>
      <c r="K15" s="69"/>
      <c r="L15" s="86" t="s">
        <v>78</v>
      </c>
      <c r="M15" s="74">
        <f>IF(OR(D11="",D12=""),0,((V16-D11)/30.5)/D13)</f>
        <v>0</v>
      </c>
      <c r="N15" s="69"/>
      <c r="O15" s="86" t="s">
        <v>78</v>
      </c>
      <c r="P15" s="74">
        <f>IF(OR(D11="",D12=""),0,((V17-D11)/30.5)/D13)</f>
        <v>0</v>
      </c>
      <c r="Q15" s="69"/>
      <c r="R15" s="86" t="s">
        <v>78</v>
      </c>
      <c r="S15" s="74">
        <f>IF(OR(D11="",D12=""),0,((V18-D11)/30.5)/D13)</f>
        <v>0</v>
      </c>
      <c r="T15" s="7"/>
      <c r="V15" s="102">
        <v>45107</v>
      </c>
    </row>
    <row r="16" spans="2:22" ht="30" x14ac:dyDescent="0.2">
      <c r="B16" s="5"/>
      <c r="C16" s="131" t="s">
        <v>23</v>
      </c>
      <c r="D16" s="132"/>
      <c r="E16" s="133"/>
      <c r="F16" s="8" t="s">
        <v>1</v>
      </c>
      <c r="G16" s="8" t="s">
        <v>31</v>
      </c>
      <c r="H16" s="78"/>
      <c r="I16" s="8" t="s">
        <v>83</v>
      </c>
      <c r="J16" s="8" t="s">
        <v>81</v>
      </c>
      <c r="K16" s="78"/>
      <c r="L16" s="8" t="s">
        <v>84</v>
      </c>
      <c r="M16" s="8" t="s">
        <v>81</v>
      </c>
      <c r="N16" s="78"/>
      <c r="O16" s="8" t="s">
        <v>85</v>
      </c>
      <c r="P16" s="8" t="s">
        <v>81</v>
      </c>
      <c r="Q16" s="78"/>
      <c r="R16" s="8" t="s">
        <v>86</v>
      </c>
      <c r="S16" s="8" t="s">
        <v>81</v>
      </c>
      <c r="T16" s="7"/>
      <c r="V16" s="102">
        <v>45291</v>
      </c>
    </row>
    <row r="17" spans="2:22" ht="18.75" customHeight="1" x14ac:dyDescent="0.2">
      <c r="B17" s="5"/>
      <c r="C17" s="134" t="s">
        <v>27</v>
      </c>
      <c r="D17" s="135"/>
      <c r="E17" s="136"/>
      <c r="F17" s="23">
        <f>SUBTOTAL(9,F18:F26)</f>
        <v>0</v>
      </c>
      <c r="G17" s="24">
        <f t="shared" ref="G17:G28" si="0">IF($F$28=0,0,F17/$F$28)</f>
        <v>0</v>
      </c>
      <c r="H17" s="79"/>
      <c r="I17" s="23">
        <f>SUBTOTAL(9,I18:I26)</f>
        <v>0</v>
      </c>
      <c r="J17" s="24">
        <f>IF(F17=0,0,I17/F17)</f>
        <v>0</v>
      </c>
      <c r="K17" s="79"/>
      <c r="L17" s="23">
        <f>SUBTOTAL(9,L18:L26)</f>
        <v>0</v>
      </c>
      <c r="M17" s="24">
        <f>IF(F17=0,0,L17/F17)</f>
        <v>0</v>
      </c>
      <c r="N17" s="79"/>
      <c r="O17" s="23">
        <f>SUBTOTAL(9,O18:O26)</f>
        <v>0</v>
      </c>
      <c r="P17" s="24">
        <f>IF(F17=0,0,O17/F17)</f>
        <v>0</v>
      </c>
      <c r="Q17" s="79"/>
      <c r="R17" s="23">
        <f>SUBTOTAL(9,R18:R26)</f>
        <v>0</v>
      </c>
      <c r="S17" s="24">
        <f>IF(F17=0,0,R17/F17)</f>
        <v>0</v>
      </c>
      <c r="T17" s="7"/>
      <c r="V17" s="102">
        <v>45473</v>
      </c>
    </row>
    <row r="18" spans="2:22" ht="18.75" customHeight="1" x14ac:dyDescent="0.2">
      <c r="B18" s="5"/>
      <c r="C18" s="128" t="s">
        <v>24</v>
      </c>
      <c r="D18" s="129"/>
      <c r="E18" s="130"/>
      <c r="F18" s="25">
        <f>SUBTOTAL(9,F19:F20)</f>
        <v>0</v>
      </c>
      <c r="G18" s="26">
        <f t="shared" si="0"/>
        <v>0</v>
      </c>
      <c r="H18" s="80"/>
      <c r="I18" s="25">
        <f>SUBTOTAL(9,I19:I20)</f>
        <v>0</v>
      </c>
      <c r="J18" s="26">
        <f t="shared" ref="J18:J28" si="1">IF(F18=0,0,I18/F18)</f>
        <v>0</v>
      </c>
      <c r="K18" s="80"/>
      <c r="L18" s="25">
        <f>SUBTOTAL(9,L19:L20)</f>
        <v>0</v>
      </c>
      <c r="M18" s="26">
        <f t="shared" ref="M18:M28" si="2">IF(F18=0,0,L18/F18)</f>
        <v>0</v>
      </c>
      <c r="N18" s="80"/>
      <c r="O18" s="25">
        <f>SUBTOTAL(9,O19:O20)</f>
        <v>0</v>
      </c>
      <c r="P18" s="26">
        <f t="shared" ref="P18:P28" si="3">IF(F18=0,0,O18/F18)</f>
        <v>0</v>
      </c>
      <c r="Q18" s="80"/>
      <c r="R18" s="25">
        <f>SUBTOTAL(9,R19:R20)</f>
        <v>0</v>
      </c>
      <c r="S18" s="26">
        <f t="shared" ref="S18:S28" si="4">IF(F18=0,0,R18/F18)</f>
        <v>0</v>
      </c>
      <c r="T18" s="7"/>
      <c r="V18" s="102">
        <v>45657</v>
      </c>
    </row>
    <row r="19" spans="2:22" ht="18.75" customHeight="1" x14ac:dyDescent="0.2">
      <c r="B19" s="5"/>
      <c r="C19" s="116" t="s">
        <v>41</v>
      </c>
      <c r="D19" s="117"/>
      <c r="E19" s="118"/>
      <c r="F19" s="27">
        <f>'a) Personalkosten'!I44</f>
        <v>0</v>
      </c>
      <c r="G19" s="28">
        <f t="shared" si="0"/>
        <v>0</v>
      </c>
      <c r="H19" s="81"/>
      <c r="I19" s="27">
        <f>'a) Personalkosten'!L44</f>
        <v>0</v>
      </c>
      <c r="J19" s="28">
        <f t="shared" si="1"/>
        <v>0</v>
      </c>
      <c r="K19" s="81"/>
      <c r="L19" s="27">
        <f>'a) Personalkosten'!P44</f>
        <v>0</v>
      </c>
      <c r="M19" s="28">
        <f t="shared" si="2"/>
        <v>0</v>
      </c>
      <c r="N19" s="81"/>
      <c r="O19" s="27">
        <f>'a) Personalkosten'!T44</f>
        <v>0</v>
      </c>
      <c r="P19" s="28">
        <f t="shared" si="3"/>
        <v>0</v>
      </c>
      <c r="Q19" s="81"/>
      <c r="R19" s="27">
        <f>'a) Personalkosten'!X44</f>
        <v>0</v>
      </c>
      <c r="S19" s="28">
        <f t="shared" si="4"/>
        <v>0</v>
      </c>
      <c r="T19" s="7"/>
      <c r="V19" s="14"/>
    </row>
    <row r="20" spans="2:22" ht="18.75" customHeight="1" x14ac:dyDescent="0.2">
      <c r="B20" s="5"/>
      <c r="C20" s="116" t="s">
        <v>42</v>
      </c>
      <c r="D20" s="117"/>
      <c r="E20" s="118"/>
      <c r="F20" s="27">
        <f>'a) Personalkosten'!I69</f>
        <v>0</v>
      </c>
      <c r="G20" s="28">
        <f t="shared" si="0"/>
        <v>0</v>
      </c>
      <c r="H20" s="81"/>
      <c r="I20" s="27">
        <f>'a) Personalkosten'!L69</f>
        <v>0</v>
      </c>
      <c r="J20" s="28">
        <f t="shared" si="1"/>
        <v>0</v>
      </c>
      <c r="K20" s="81"/>
      <c r="L20" s="27">
        <f>'a) Personalkosten'!P69</f>
        <v>0</v>
      </c>
      <c r="M20" s="28">
        <f t="shared" si="2"/>
        <v>0</v>
      </c>
      <c r="N20" s="81"/>
      <c r="O20" s="27">
        <f>'a) Personalkosten'!T69</f>
        <v>0</v>
      </c>
      <c r="P20" s="28">
        <f t="shared" si="3"/>
        <v>0</v>
      </c>
      <c r="Q20" s="81"/>
      <c r="R20" s="27">
        <f>'a) Personalkosten'!X69</f>
        <v>0</v>
      </c>
      <c r="S20" s="28">
        <f t="shared" si="4"/>
        <v>0</v>
      </c>
      <c r="T20" s="7"/>
    </row>
    <row r="21" spans="2:22" ht="18.75" customHeight="1" x14ac:dyDescent="0.2">
      <c r="B21" s="5"/>
      <c r="C21" s="128" t="s">
        <v>25</v>
      </c>
      <c r="D21" s="129"/>
      <c r="E21" s="130"/>
      <c r="F21" s="25">
        <f>SUBTOTAL(9,F22:F25)</f>
        <v>0</v>
      </c>
      <c r="G21" s="26">
        <f t="shared" si="0"/>
        <v>0</v>
      </c>
      <c r="H21" s="80"/>
      <c r="I21" s="25">
        <f>SUBTOTAL(9,I22:I25)</f>
        <v>0</v>
      </c>
      <c r="J21" s="26">
        <f t="shared" si="1"/>
        <v>0</v>
      </c>
      <c r="K21" s="80"/>
      <c r="L21" s="25">
        <f>SUBTOTAL(9,L22:L25)</f>
        <v>0</v>
      </c>
      <c r="M21" s="26">
        <f t="shared" si="2"/>
        <v>0</v>
      </c>
      <c r="N21" s="80"/>
      <c r="O21" s="25">
        <f>SUBTOTAL(9,O22:O25)</f>
        <v>0</v>
      </c>
      <c r="P21" s="26">
        <f t="shared" si="3"/>
        <v>0</v>
      </c>
      <c r="Q21" s="80"/>
      <c r="R21" s="25">
        <f>SUBTOTAL(9,R22:R25)</f>
        <v>0</v>
      </c>
      <c r="S21" s="26">
        <f t="shared" si="4"/>
        <v>0</v>
      </c>
      <c r="T21" s="7"/>
    </row>
    <row r="22" spans="2:22" ht="18.75" customHeight="1" x14ac:dyDescent="0.2">
      <c r="B22" s="5"/>
      <c r="C22" s="116" t="s">
        <v>43</v>
      </c>
      <c r="D22" s="117"/>
      <c r="E22" s="118"/>
      <c r="F22" s="27">
        <f>'b) Sachkosten'!G18</f>
        <v>0</v>
      </c>
      <c r="G22" s="28">
        <f t="shared" si="0"/>
        <v>0</v>
      </c>
      <c r="H22" s="81"/>
      <c r="I22" s="27">
        <f>'b) Sachkosten'!I18</f>
        <v>0</v>
      </c>
      <c r="J22" s="28">
        <f t="shared" si="1"/>
        <v>0</v>
      </c>
      <c r="K22" s="81"/>
      <c r="L22" s="27">
        <f>'b) Sachkosten'!L18</f>
        <v>0</v>
      </c>
      <c r="M22" s="28">
        <f t="shared" si="2"/>
        <v>0</v>
      </c>
      <c r="N22" s="81"/>
      <c r="O22" s="27">
        <f>'b) Sachkosten'!O18</f>
        <v>0</v>
      </c>
      <c r="P22" s="28">
        <f t="shared" si="3"/>
        <v>0</v>
      </c>
      <c r="Q22" s="81"/>
      <c r="R22" s="27">
        <f>'b) Sachkosten'!R18</f>
        <v>0</v>
      </c>
      <c r="S22" s="28">
        <f t="shared" si="4"/>
        <v>0</v>
      </c>
      <c r="T22" s="7"/>
    </row>
    <row r="23" spans="2:22" ht="18.75" customHeight="1" x14ac:dyDescent="0.2">
      <c r="B23" s="5"/>
      <c r="C23" s="116" t="s">
        <v>44</v>
      </c>
      <c r="D23" s="117"/>
      <c r="E23" s="118"/>
      <c r="F23" s="27">
        <f>'b) Sachkosten'!G33</f>
        <v>0</v>
      </c>
      <c r="G23" s="28">
        <f t="shared" si="0"/>
        <v>0</v>
      </c>
      <c r="H23" s="81"/>
      <c r="I23" s="27">
        <f>'b) Sachkosten'!I33</f>
        <v>0</v>
      </c>
      <c r="J23" s="28">
        <f>IF(F23=0,0,I23/F23)</f>
        <v>0</v>
      </c>
      <c r="K23" s="81"/>
      <c r="L23" s="27">
        <f>'b) Sachkosten'!L33</f>
        <v>0</v>
      </c>
      <c r="M23" s="28">
        <f t="shared" si="2"/>
        <v>0</v>
      </c>
      <c r="N23" s="81"/>
      <c r="O23" s="27">
        <f>'b) Sachkosten'!O33</f>
        <v>0</v>
      </c>
      <c r="P23" s="28">
        <f t="shared" si="3"/>
        <v>0</v>
      </c>
      <c r="Q23" s="81"/>
      <c r="R23" s="27">
        <f>'b) Sachkosten'!R33</f>
        <v>0</v>
      </c>
      <c r="S23" s="28">
        <f t="shared" si="4"/>
        <v>0</v>
      </c>
      <c r="T23" s="7"/>
    </row>
    <row r="24" spans="2:22" ht="18.75" customHeight="1" x14ac:dyDescent="0.2">
      <c r="B24" s="5"/>
      <c r="C24" s="116" t="s">
        <v>40</v>
      </c>
      <c r="D24" s="117"/>
      <c r="E24" s="118"/>
      <c r="F24" s="27">
        <f>'b) Sachkosten'!G48</f>
        <v>0</v>
      </c>
      <c r="G24" s="28">
        <f t="shared" si="0"/>
        <v>0</v>
      </c>
      <c r="H24" s="81"/>
      <c r="I24" s="27">
        <f>'b) Sachkosten'!I48</f>
        <v>0</v>
      </c>
      <c r="J24" s="28">
        <f t="shared" si="1"/>
        <v>0</v>
      </c>
      <c r="K24" s="81"/>
      <c r="L24" s="27">
        <f>'b) Sachkosten'!L48</f>
        <v>0</v>
      </c>
      <c r="M24" s="28">
        <f t="shared" si="2"/>
        <v>0</v>
      </c>
      <c r="N24" s="81"/>
      <c r="O24" s="27">
        <f>'b) Sachkosten'!O48</f>
        <v>0</v>
      </c>
      <c r="P24" s="28">
        <f t="shared" si="3"/>
        <v>0</v>
      </c>
      <c r="Q24" s="81"/>
      <c r="R24" s="27">
        <f>'b) Sachkosten'!R48</f>
        <v>0</v>
      </c>
      <c r="S24" s="28">
        <f t="shared" si="4"/>
        <v>0</v>
      </c>
      <c r="T24" s="7"/>
    </row>
    <row r="25" spans="2:22" ht="18.75" customHeight="1" x14ac:dyDescent="0.2">
      <c r="B25" s="5"/>
      <c r="C25" s="116" t="s">
        <v>45</v>
      </c>
      <c r="D25" s="117"/>
      <c r="E25" s="118"/>
      <c r="F25" s="27">
        <f>'b) Sachkosten'!G84</f>
        <v>0</v>
      </c>
      <c r="G25" s="28">
        <f t="shared" si="0"/>
        <v>0</v>
      </c>
      <c r="H25" s="81"/>
      <c r="I25" s="27">
        <f>'b) Sachkosten'!I84</f>
        <v>0</v>
      </c>
      <c r="J25" s="28">
        <f t="shared" si="1"/>
        <v>0</v>
      </c>
      <c r="K25" s="81"/>
      <c r="L25" s="27">
        <f>'b) Sachkosten'!L84</f>
        <v>0</v>
      </c>
      <c r="M25" s="28">
        <f t="shared" si="2"/>
        <v>0</v>
      </c>
      <c r="N25" s="81"/>
      <c r="O25" s="27">
        <f>'b) Sachkosten'!O84</f>
        <v>0</v>
      </c>
      <c r="P25" s="28">
        <f t="shared" si="3"/>
        <v>0</v>
      </c>
      <c r="Q25" s="81"/>
      <c r="R25" s="27">
        <f>'b) Sachkosten'!R84</f>
        <v>0</v>
      </c>
      <c r="S25" s="28">
        <f t="shared" si="4"/>
        <v>0</v>
      </c>
      <c r="T25" s="7"/>
    </row>
    <row r="26" spans="2:22" ht="18.75" customHeight="1" x14ac:dyDescent="0.2">
      <c r="B26" s="5"/>
      <c r="C26" s="128" t="s">
        <v>26</v>
      </c>
      <c r="D26" s="129"/>
      <c r="E26" s="130"/>
      <c r="F26" s="25">
        <f>'c) Unteraufträge'!F28</f>
        <v>0</v>
      </c>
      <c r="G26" s="26">
        <f t="shared" si="0"/>
        <v>0</v>
      </c>
      <c r="H26" s="80"/>
      <c r="I26" s="25">
        <f>'c) Unteraufträge'!H28</f>
        <v>0</v>
      </c>
      <c r="J26" s="26">
        <f t="shared" si="1"/>
        <v>0</v>
      </c>
      <c r="K26" s="80"/>
      <c r="L26" s="25">
        <f>'c) Unteraufträge'!K28</f>
        <v>0</v>
      </c>
      <c r="M26" s="26">
        <f t="shared" si="2"/>
        <v>0</v>
      </c>
      <c r="N26" s="80"/>
      <c r="O26" s="25">
        <f>'c) Unteraufträge'!N28</f>
        <v>0</v>
      </c>
      <c r="P26" s="26">
        <f t="shared" si="3"/>
        <v>0</v>
      </c>
      <c r="Q26" s="80"/>
      <c r="R26" s="25">
        <f>'c) Unteraufträge'!Q28</f>
        <v>0</v>
      </c>
      <c r="S26" s="26">
        <f t="shared" si="4"/>
        <v>0</v>
      </c>
      <c r="T26" s="7"/>
    </row>
    <row r="27" spans="2:22" ht="30.75" customHeight="1" x14ac:dyDescent="0.2">
      <c r="B27" s="5"/>
      <c r="C27" s="108" t="s">
        <v>99</v>
      </c>
      <c r="D27" s="29" t="s">
        <v>32</v>
      </c>
      <c r="E27" s="107">
        <f>IF(F27="",0,F27/F18)</f>
        <v>0</v>
      </c>
      <c r="F27" s="106"/>
      <c r="G27" s="24">
        <f t="shared" si="0"/>
        <v>0</v>
      </c>
      <c r="H27" s="79"/>
      <c r="I27" s="23">
        <f>IF($F$27="",0,I18*E27)</f>
        <v>0</v>
      </c>
      <c r="J27" s="24">
        <f t="shared" si="1"/>
        <v>0</v>
      </c>
      <c r="K27" s="79"/>
      <c r="L27" s="23">
        <f>IF($F$27="",0,L18*E27)</f>
        <v>0</v>
      </c>
      <c r="M27" s="24">
        <f t="shared" si="2"/>
        <v>0</v>
      </c>
      <c r="N27" s="79"/>
      <c r="O27" s="23">
        <f>IF($F$27="",0,O18*E27)</f>
        <v>0</v>
      </c>
      <c r="P27" s="24">
        <f t="shared" si="3"/>
        <v>0</v>
      </c>
      <c r="Q27" s="79"/>
      <c r="R27" s="23">
        <f>IF($F$27="",0,R18*E27)</f>
        <v>0</v>
      </c>
      <c r="S27" s="24">
        <f t="shared" si="4"/>
        <v>0</v>
      </c>
      <c r="T27" s="7"/>
    </row>
    <row r="28" spans="2:22" ht="18.75" customHeight="1" x14ac:dyDescent="0.2">
      <c r="B28" s="5"/>
      <c r="C28" s="113" t="s">
        <v>29</v>
      </c>
      <c r="D28" s="114"/>
      <c r="E28" s="115"/>
      <c r="F28" s="30">
        <f>SUBTOTAL(9,F17:F27)</f>
        <v>0</v>
      </c>
      <c r="G28" s="31">
        <f t="shared" si="0"/>
        <v>0</v>
      </c>
      <c r="H28" s="82"/>
      <c r="I28" s="30">
        <f>SUBTOTAL(9,I17:I27)</f>
        <v>0</v>
      </c>
      <c r="J28" s="31">
        <f t="shared" si="1"/>
        <v>0</v>
      </c>
      <c r="K28" s="82"/>
      <c r="L28" s="30">
        <f>SUBTOTAL(9,L17:L27)</f>
        <v>0</v>
      </c>
      <c r="M28" s="31">
        <f t="shared" si="2"/>
        <v>0</v>
      </c>
      <c r="N28" s="82"/>
      <c r="O28" s="30">
        <f>SUBTOTAL(9,O17:O27)</f>
        <v>0</v>
      </c>
      <c r="P28" s="31">
        <f t="shared" si="3"/>
        <v>0</v>
      </c>
      <c r="Q28" s="82"/>
      <c r="R28" s="30">
        <f>SUBTOTAL(9,R17:R27)</f>
        <v>0</v>
      </c>
      <c r="S28" s="31">
        <f t="shared" si="4"/>
        <v>0</v>
      </c>
      <c r="T28" s="7"/>
    </row>
    <row r="29" spans="2:22" ht="18.75" customHeight="1" x14ac:dyDescent="0.2">
      <c r="B29" s="5"/>
      <c r="C29" s="9"/>
      <c r="D29" s="10"/>
      <c r="E29" s="10"/>
      <c r="F29" s="10"/>
      <c r="G29" s="10"/>
      <c r="H29" s="69"/>
      <c r="I29" s="84"/>
      <c r="J29" s="85"/>
      <c r="K29" s="69"/>
      <c r="L29" s="84"/>
      <c r="M29" s="85"/>
      <c r="N29" s="69"/>
      <c r="O29" s="84"/>
      <c r="P29" s="85"/>
      <c r="Q29" s="69"/>
      <c r="R29" s="84"/>
      <c r="S29" s="85"/>
      <c r="T29" s="7"/>
    </row>
    <row r="30" spans="2:22" ht="45" x14ac:dyDescent="0.2">
      <c r="B30" s="5"/>
      <c r="C30" s="119" t="s">
        <v>95</v>
      </c>
      <c r="D30" s="137"/>
      <c r="E30" s="138"/>
      <c r="F30" s="8" t="s">
        <v>1</v>
      </c>
      <c r="G30" s="8" t="s">
        <v>33</v>
      </c>
      <c r="H30" s="78"/>
      <c r="I30" s="8" t="s">
        <v>100</v>
      </c>
      <c r="J30" s="16" t="s">
        <v>80</v>
      </c>
      <c r="K30" s="78"/>
      <c r="L30" s="8" t="s">
        <v>100</v>
      </c>
      <c r="M30" s="16" t="s">
        <v>80</v>
      </c>
      <c r="N30" s="78"/>
      <c r="O30" s="8" t="s">
        <v>100</v>
      </c>
      <c r="P30" s="16" t="s">
        <v>80</v>
      </c>
      <c r="Q30" s="78"/>
      <c r="R30" s="8" t="s">
        <v>100</v>
      </c>
      <c r="S30" s="16" t="s">
        <v>80</v>
      </c>
      <c r="T30" s="7"/>
    </row>
    <row r="31" spans="2:22" ht="18.75" customHeight="1" x14ac:dyDescent="0.2">
      <c r="B31" s="5"/>
      <c r="C31" s="110" t="s">
        <v>21</v>
      </c>
      <c r="D31" s="111"/>
      <c r="E31" s="112"/>
      <c r="F31" s="100"/>
      <c r="G31" s="32">
        <f>IF($F$36=0,0,F31/$F$36)</f>
        <v>0</v>
      </c>
      <c r="H31" s="83"/>
      <c r="I31" s="100"/>
      <c r="J31" s="76">
        <f>IF(F31=0,0,I31/F31)</f>
        <v>0</v>
      </c>
      <c r="K31" s="83"/>
      <c r="L31" s="100"/>
      <c r="M31" s="76">
        <f>IF(F31=0,0,L31/F31)</f>
        <v>0</v>
      </c>
      <c r="N31" s="83"/>
      <c r="O31" s="100"/>
      <c r="P31" s="76">
        <f>IF(F31=0,0,O31/F31)</f>
        <v>0</v>
      </c>
      <c r="Q31" s="83"/>
      <c r="R31" s="100"/>
      <c r="S31" s="76">
        <f>IF(F31=0,0,R31/F31)</f>
        <v>0</v>
      </c>
      <c r="T31" s="7"/>
    </row>
    <row r="32" spans="2:22" ht="18.75" customHeight="1" x14ac:dyDescent="0.2">
      <c r="B32" s="5"/>
      <c r="C32" s="110" t="s">
        <v>54</v>
      </c>
      <c r="D32" s="111"/>
      <c r="E32" s="112"/>
      <c r="F32" s="100"/>
      <c r="G32" s="32">
        <f>IF($F$36=0,0,F32/$F$36)</f>
        <v>0</v>
      </c>
      <c r="H32" s="83"/>
      <c r="I32" s="100"/>
      <c r="J32" s="76">
        <f t="shared" ref="J32:J35" si="5">IF(F32=0,0,I32/F32)</f>
        <v>0</v>
      </c>
      <c r="K32" s="83"/>
      <c r="L32" s="100"/>
      <c r="M32" s="76">
        <f t="shared" ref="M32:M35" si="6">IF(F32=0,0,L32/F32)</f>
        <v>0</v>
      </c>
      <c r="N32" s="83"/>
      <c r="O32" s="100"/>
      <c r="P32" s="76">
        <f t="shared" ref="P32:P35" si="7">IF(F32=0,0,O32/F32)</f>
        <v>0</v>
      </c>
      <c r="Q32" s="83"/>
      <c r="R32" s="100"/>
      <c r="S32" s="76">
        <f t="shared" ref="S32:S36" si="8">IF(F32=0,0,R32/F32)</f>
        <v>0</v>
      </c>
      <c r="T32" s="7"/>
    </row>
    <row r="33" spans="2:20" ht="18.75" customHeight="1" x14ac:dyDescent="0.2">
      <c r="B33" s="5"/>
      <c r="C33" s="110" t="s">
        <v>64</v>
      </c>
      <c r="D33" s="111"/>
      <c r="E33" s="112"/>
      <c r="F33" s="100"/>
      <c r="G33" s="32">
        <f t="shared" ref="G33:G35" si="9">IF($F$36=0,0,F33/$F$36)</f>
        <v>0</v>
      </c>
      <c r="H33" s="83"/>
      <c r="I33" s="100"/>
      <c r="J33" s="76">
        <f t="shared" si="5"/>
        <v>0</v>
      </c>
      <c r="K33" s="83"/>
      <c r="L33" s="100"/>
      <c r="M33" s="76">
        <f t="shared" si="6"/>
        <v>0</v>
      </c>
      <c r="N33" s="83"/>
      <c r="O33" s="100"/>
      <c r="P33" s="76">
        <f t="shared" si="7"/>
        <v>0</v>
      </c>
      <c r="Q33" s="83"/>
      <c r="R33" s="100"/>
      <c r="S33" s="76">
        <f t="shared" si="8"/>
        <v>0</v>
      </c>
      <c r="T33" s="7"/>
    </row>
    <row r="34" spans="2:20" ht="18.75" customHeight="1" x14ac:dyDescent="0.2">
      <c r="B34" s="5"/>
      <c r="C34" s="110" t="s">
        <v>22</v>
      </c>
      <c r="D34" s="111"/>
      <c r="E34" s="112"/>
      <c r="F34" s="100"/>
      <c r="G34" s="32">
        <f t="shared" si="9"/>
        <v>0</v>
      </c>
      <c r="H34" s="83"/>
      <c r="I34" s="100"/>
      <c r="J34" s="76">
        <f t="shared" si="5"/>
        <v>0</v>
      </c>
      <c r="K34" s="83"/>
      <c r="L34" s="100"/>
      <c r="M34" s="76">
        <f t="shared" si="6"/>
        <v>0</v>
      </c>
      <c r="N34" s="83"/>
      <c r="O34" s="100"/>
      <c r="P34" s="76">
        <f t="shared" si="7"/>
        <v>0</v>
      </c>
      <c r="Q34" s="83"/>
      <c r="R34" s="100"/>
      <c r="S34" s="76">
        <f t="shared" si="8"/>
        <v>0</v>
      </c>
      <c r="T34" s="7"/>
    </row>
    <row r="35" spans="2:20" ht="18.75" customHeight="1" x14ac:dyDescent="0.2">
      <c r="B35" s="5"/>
      <c r="C35" s="110" t="s">
        <v>46</v>
      </c>
      <c r="D35" s="111"/>
      <c r="E35" s="112"/>
      <c r="F35" s="100"/>
      <c r="G35" s="32">
        <f t="shared" si="9"/>
        <v>0</v>
      </c>
      <c r="H35" s="83"/>
      <c r="I35" s="100"/>
      <c r="J35" s="76">
        <f t="shared" si="5"/>
        <v>0</v>
      </c>
      <c r="K35" s="83"/>
      <c r="L35" s="100"/>
      <c r="M35" s="76">
        <f t="shared" si="6"/>
        <v>0</v>
      </c>
      <c r="N35" s="83"/>
      <c r="O35" s="100"/>
      <c r="P35" s="76">
        <f t="shared" si="7"/>
        <v>0</v>
      </c>
      <c r="Q35" s="83"/>
      <c r="R35" s="100"/>
      <c r="S35" s="76">
        <f t="shared" si="8"/>
        <v>0</v>
      </c>
      <c r="T35" s="7"/>
    </row>
    <row r="36" spans="2:20" ht="18.75" customHeight="1" x14ac:dyDescent="0.2">
      <c r="B36" s="5"/>
      <c r="C36" s="113" t="s">
        <v>28</v>
      </c>
      <c r="D36" s="114"/>
      <c r="E36" s="115"/>
      <c r="F36" s="30">
        <f>SUM(F31:F35)</f>
        <v>0</v>
      </c>
      <c r="G36" s="31">
        <f>IF($F$36=0,0,F36/$F$36)</f>
        <v>0</v>
      </c>
      <c r="H36" s="82"/>
      <c r="I36" s="77">
        <f>SUM(I31:I35)</f>
        <v>0</v>
      </c>
      <c r="J36" s="75">
        <f>IF(F36=0,0,I36/F36)</f>
        <v>0</v>
      </c>
      <c r="K36" s="82"/>
      <c r="L36" s="77">
        <f>SUM(L31:L35)</f>
        <v>0</v>
      </c>
      <c r="M36" s="75">
        <f>IF(F36=0,0,L36/F36)</f>
        <v>0</v>
      </c>
      <c r="N36" s="82"/>
      <c r="O36" s="77">
        <f>SUM(O31:O35)</f>
        <v>0</v>
      </c>
      <c r="P36" s="75">
        <f>IF(F36=0,0,O36/F36)</f>
        <v>0</v>
      </c>
      <c r="Q36" s="82"/>
      <c r="R36" s="77">
        <f>SUM(R31:R35)</f>
        <v>0</v>
      </c>
      <c r="S36" s="75">
        <f t="shared" si="8"/>
        <v>0</v>
      </c>
      <c r="T36" s="7"/>
    </row>
    <row r="37" spans="2:20" ht="18.75" customHeight="1" x14ac:dyDescent="0.2">
      <c r="B37" s="11"/>
      <c r="C37" s="12"/>
      <c r="D37" s="10"/>
      <c r="E37" s="10"/>
      <c r="F37" s="10"/>
      <c r="G37" s="10"/>
      <c r="H37" s="10"/>
      <c r="I37" s="10"/>
      <c r="J37" s="10"/>
      <c r="K37" s="10"/>
      <c r="L37" s="10"/>
      <c r="M37" s="10"/>
      <c r="N37" s="10"/>
      <c r="O37" s="10"/>
      <c r="P37" s="10"/>
      <c r="Q37" s="10"/>
      <c r="R37" s="10"/>
      <c r="S37" s="10"/>
      <c r="T37" s="13"/>
    </row>
    <row r="38" spans="2:20" ht="12.75" x14ac:dyDescent="0.2"/>
    <row r="39" spans="2:20" ht="12.75" x14ac:dyDescent="0.2"/>
    <row r="40" spans="2:20" ht="18.75" customHeight="1" x14ac:dyDescent="0.2">
      <c r="B40" s="2"/>
      <c r="C40" s="3"/>
      <c r="D40" s="3"/>
      <c r="E40" s="3"/>
      <c r="F40" s="3"/>
      <c r="G40" s="3"/>
      <c r="H40" s="4"/>
    </row>
    <row r="41" spans="2:20" ht="90" customHeight="1" x14ac:dyDescent="0.2">
      <c r="B41" s="5"/>
      <c r="C41" s="124" t="s">
        <v>102</v>
      </c>
      <c r="D41" s="124"/>
      <c r="E41" s="124"/>
      <c r="F41" s="124"/>
      <c r="G41" s="124"/>
      <c r="H41" s="7"/>
    </row>
    <row r="42" spans="2:20" ht="18.75" customHeight="1" x14ac:dyDescent="0.2">
      <c r="B42" s="11"/>
      <c r="C42" s="10"/>
      <c r="D42" s="10"/>
      <c r="E42" s="10"/>
      <c r="F42" s="10"/>
      <c r="G42" s="10"/>
      <c r="H42" s="13"/>
    </row>
    <row r="44" spans="2:20" ht="18" customHeight="1" x14ac:dyDescent="0.2">
      <c r="C44" s="61" t="s">
        <v>37</v>
      </c>
    </row>
    <row r="45" spans="2:20" ht="18" customHeight="1" x14ac:dyDescent="0.2">
      <c r="C45" s="61" t="s">
        <v>38</v>
      </c>
    </row>
    <row r="46" spans="2:20" ht="18" customHeight="1" x14ac:dyDescent="0.2">
      <c r="C46" s="61" t="s">
        <v>59</v>
      </c>
    </row>
    <row r="47" spans="2:20" ht="18" customHeight="1" x14ac:dyDescent="0.2">
      <c r="C47" s="61" t="s">
        <v>60</v>
      </c>
    </row>
    <row r="48" spans="2:20" ht="18" customHeight="1" x14ac:dyDescent="0.2">
      <c r="C48" s="61" t="s">
        <v>61</v>
      </c>
    </row>
    <row r="49" spans="3:3" ht="18" customHeight="1" x14ac:dyDescent="0.2">
      <c r="C49" s="61" t="s">
        <v>62</v>
      </c>
    </row>
    <row r="50" spans="3:3" ht="18" customHeight="1" x14ac:dyDescent="0.2">
      <c r="C50" s="14"/>
    </row>
    <row r="51" spans="3:3" ht="18" customHeight="1" x14ac:dyDescent="0.2">
      <c r="C51" s="14"/>
    </row>
    <row r="52" spans="3:3" ht="18" customHeight="1" x14ac:dyDescent="0.2">
      <c r="C52" s="14"/>
    </row>
    <row r="53" spans="3:3" ht="18" customHeight="1" x14ac:dyDescent="0.2">
      <c r="C53" s="14"/>
    </row>
    <row r="54" spans="3:3" ht="18" customHeight="1" x14ac:dyDescent="0.2">
      <c r="C54" s="14"/>
    </row>
    <row r="61" spans="3:3" ht="18" customHeight="1" x14ac:dyDescent="0.2">
      <c r="C61" s="59"/>
    </row>
    <row r="62" spans="3:3" ht="18" customHeight="1" x14ac:dyDescent="0.2">
      <c r="C62" s="59"/>
    </row>
    <row r="63" spans="3:3" ht="18" customHeight="1" x14ac:dyDescent="0.2">
      <c r="C63" s="59"/>
    </row>
    <row r="64" spans="3:3" ht="18" customHeight="1" x14ac:dyDescent="0.2">
      <c r="C64" s="59"/>
    </row>
    <row r="65" spans="3:3" ht="18" customHeight="1" x14ac:dyDescent="0.2">
      <c r="C65" s="59"/>
    </row>
    <row r="66" spans="3:3" ht="18" customHeight="1" x14ac:dyDescent="0.2">
      <c r="C66" s="59"/>
    </row>
    <row r="67" spans="3:3" ht="18" customHeight="1" x14ac:dyDescent="0.2">
      <c r="C67" s="59"/>
    </row>
    <row r="68" spans="3:3" ht="18" customHeight="1" x14ac:dyDescent="0.2">
      <c r="C68" s="59"/>
    </row>
    <row r="69" spans="3:3" ht="18" customHeight="1" x14ac:dyDescent="0.2">
      <c r="C69" s="59"/>
    </row>
    <row r="70" spans="3:3" ht="18" customHeight="1" x14ac:dyDescent="0.2">
      <c r="C70" s="59"/>
    </row>
    <row r="71" spans="3:3" ht="18" customHeight="1" x14ac:dyDescent="0.2">
      <c r="C71" s="59"/>
    </row>
    <row r="72" spans="3:3" ht="18" customHeight="1" x14ac:dyDescent="0.2">
      <c r="C72" s="59"/>
    </row>
    <row r="73" spans="3:3" ht="18" customHeight="1" x14ac:dyDescent="0.2">
      <c r="C73" s="59"/>
    </row>
    <row r="85" spans="2:4" ht="18" customHeight="1" x14ac:dyDescent="0.2">
      <c r="B85" s="14"/>
      <c r="C85" s="14"/>
      <c r="D85" s="14"/>
    </row>
    <row r="86" spans="2:4" ht="18" customHeight="1" x14ac:dyDescent="0.2">
      <c r="B86" s="14"/>
      <c r="C86" s="14"/>
      <c r="D86" s="14"/>
    </row>
  </sheetData>
  <sheetProtection algorithmName="SHA-512" hashValue="on0++l4DmhGbmoeAgCg4lczzfcXzWt3ibpO0gAiH1UlqNUhX7S7l/2mxnAt9GH/7JnB6YAfU/ybcUjYhttR3DA==" saltValue="/CJzGXJU4EJuisEaTIVWvg==" spinCount="100000" sheet="1" selectLockedCells="1"/>
  <mergeCells count="29">
    <mergeCell ref="C41:G41"/>
    <mergeCell ref="D9:S9"/>
    <mergeCell ref="C18:E18"/>
    <mergeCell ref="C24:E24"/>
    <mergeCell ref="C16:E16"/>
    <mergeCell ref="C17:E17"/>
    <mergeCell ref="C26:E26"/>
    <mergeCell ref="C21:E21"/>
    <mergeCell ref="C22:E22"/>
    <mergeCell ref="C23:E23"/>
    <mergeCell ref="C30:E30"/>
    <mergeCell ref="C31:E31"/>
    <mergeCell ref="C20:E20"/>
    <mergeCell ref="C28:E28"/>
    <mergeCell ref="C4:S4"/>
    <mergeCell ref="C33:E33"/>
    <mergeCell ref="C35:E35"/>
    <mergeCell ref="C34:E34"/>
    <mergeCell ref="C36:E36"/>
    <mergeCell ref="C32:E32"/>
    <mergeCell ref="C19:E19"/>
    <mergeCell ref="C25:E25"/>
    <mergeCell ref="C6:G6"/>
    <mergeCell ref="D7:S7"/>
    <mergeCell ref="D8:S8"/>
    <mergeCell ref="D10:S10"/>
    <mergeCell ref="D11:S11"/>
    <mergeCell ref="D12:S12"/>
    <mergeCell ref="D13:S13"/>
  </mergeCells>
  <conditionalFormatting sqref="G31">
    <cfRule type="cellIs" dxfId="9" priority="8" operator="greaterThan">
      <formula>0.9</formula>
    </cfRule>
  </conditionalFormatting>
  <conditionalFormatting sqref="E27">
    <cfRule type="cellIs" dxfId="8" priority="1" operator="greaterThan">
      <formula>0.15</formula>
    </cfRule>
  </conditionalFormatting>
  <dataValidations count="1">
    <dataValidation type="list" allowBlank="1" showInputMessage="1" showErrorMessage="1" promptTitle="Dropdown-Menü" prompt="Bitte aus dem Dropdown-Menü auswählen!" sqref="D10" xr:uid="{00000000-0002-0000-0000-000000000000}">
      <formula1>$C$44:$C$49</formula1>
    </dataValidation>
  </dataValidations>
  <pageMargins left="0.7" right="0.7" top="0.78740157499999996" bottom="0.78740157499999996" header="0.3" footer="0.3"/>
  <pageSetup paperSize="9" scale="83"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D9ECFF"/>
    <pageSetUpPr fitToPage="1"/>
  </sheetPr>
  <dimension ref="B2:Z76"/>
  <sheetViews>
    <sheetView showGridLines="0" zoomScaleNormal="100" workbookViewId="0">
      <selection activeCell="C7" sqref="C7"/>
    </sheetView>
  </sheetViews>
  <sheetFormatPr baseColWidth="10" defaultColWidth="11.42578125" defaultRowHeight="12.75" x14ac:dyDescent="0.2"/>
  <cols>
    <col min="1" max="1" width="1" style="1" customWidth="1"/>
    <col min="2" max="2" width="3.5703125" style="1" customWidth="1"/>
    <col min="3" max="3" width="23.28515625" style="1" customWidth="1"/>
    <col min="4" max="4" width="24.42578125" style="1" customWidth="1"/>
    <col min="5" max="7" width="11" style="1" customWidth="1"/>
    <col min="8" max="8" width="20" style="1" customWidth="1"/>
    <col min="9" max="9" width="19.42578125" style="1" customWidth="1"/>
    <col min="10" max="10" width="1.7109375" style="1" customWidth="1"/>
    <col min="11" max="11" width="16.7109375" style="1" customWidth="1"/>
    <col min="12" max="12" width="19.42578125" style="1" customWidth="1"/>
    <col min="13" max="13" width="11.5703125" style="1" customWidth="1"/>
    <col min="14" max="14" width="1.7109375" style="1" customWidth="1"/>
    <col min="15" max="15" width="16.7109375" style="1" customWidth="1"/>
    <col min="16" max="16" width="18.5703125" style="1" customWidth="1"/>
    <col min="17" max="17" width="11.7109375" style="1" customWidth="1"/>
    <col min="18" max="18" width="1.7109375" style="1" customWidth="1"/>
    <col min="19" max="19" width="16.7109375" style="1" customWidth="1"/>
    <col min="20" max="20" width="17.7109375" style="1" customWidth="1"/>
    <col min="21" max="21" width="11.7109375" style="1" customWidth="1"/>
    <col min="22" max="22" width="1.7109375" style="1" customWidth="1"/>
    <col min="23" max="23" width="16.7109375" style="1" customWidth="1"/>
    <col min="24" max="24" width="17.28515625" style="1" customWidth="1"/>
    <col min="25" max="25" width="11.7109375" style="1" customWidth="1"/>
    <col min="26" max="26" width="3.5703125" style="1" customWidth="1"/>
    <col min="27" max="16384" width="11.42578125" style="1"/>
  </cols>
  <sheetData>
    <row r="2" spans="2:26" ht="18.75" customHeight="1" x14ac:dyDescent="0.2">
      <c r="B2" s="2"/>
      <c r="C2" s="3"/>
      <c r="D2" s="3"/>
      <c r="E2" s="3"/>
      <c r="F2" s="3"/>
      <c r="G2" s="3"/>
      <c r="H2" s="3"/>
      <c r="I2" s="3"/>
      <c r="J2" s="3"/>
      <c r="K2" s="3"/>
      <c r="L2" s="3"/>
      <c r="M2" s="3"/>
      <c r="N2" s="3"/>
      <c r="O2" s="3"/>
      <c r="P2" s="3"/>
      <c r="Q2" s="3"/>
      <c r="R2" s="3"/>
      <c r="S2" s="3"/>
      <c r="T2" s="3"/>
      <c r="U2" s="3"/>
      <c r="V2" s="3"/>
      <c r="W2" s="3"/>
      <c r="X2" s="3"/>
      <c r="Y2" s="3"/>
      <c r="Z2" s="4"/>
    </row>
    <row r="3" spans="2:26" ht="21" x14ac:dyDescent="0.2">
      <c r="B3" s="5"/>
      <c r="C3" s="37" t="s">
        <v>24</v>
      </c>
      <c r="D3" s="15"/>
      <c r="E3" s="66"/>
      <c r="F3" s="66"/>
      <c r="G3" s="66"/>
      <c r="H3" s="66"/>
      <c r="I3" s="66"/>
      <c r="J3" s="69"/>
      <c r="K3" s="69"/>
      <c r="L3" s="69"/>
      <c r="M3" s="69"/>
      <c r="N3" s="69"/>
      <c r="O3" s="69"/>
      <c r="P3" s="69"/>
      <c r="Q3" s="69"/>
      <c r="R3" s="69"/>
      <c r="S3" s="69"/>
      <c r="T3" s="69"/>
      <c r="U3" s="69"/>
      <c r="V3" s="69"/>
      <c r="W3" s="69"/>
      <c r="X3" s="69"/>
      <c r="Y3" s="69"/>
      <c r="Z3" s="7"/>
    </row>
    <row r="4" spans="2:26" x14ac:dyDescent="0.2">
      <c r="B4" s="5"/>
      <c r="C4" s="66"/>
      <c r="D4" s="66"/>
      <c r="E4" s="66"/>
      <c r="F4" s="66"/>
      <c r="G4" s="66"/>
      <c r="H4" s="66"/>
      <c r="I4" s="66"/>
      <c r="J4" s="69"/>
      <c r="K4" s="69"/>
      <c r="L4" s="69"/>
      <c r="M4" s="69"/>
      <c r="N4" s="69"/>
      <c r="O4" s="69"/>
      <c r="P4" s="69"/>
      <c r="Q4" s="69"/>
      <c r="R4" s="69"/>
      <c r="S4" s="69"/>
      <c r="T4" s="69"/>
      <c r="U4" s="69"/>
      <c r="V4" s="69"/>
      <c r="W4" s="69"/>
      <c r="X4" s="69"/>
      <c r="Y4" s="69"/>
      <c r="Z4" s="7"/>
    </row>
    <row r="5" spans="2:26" ht="15.6" customHeight="1" x14ac:dyDescent="0.2">
      <c r="B5" s="5"/>
      <c r="C5" s="143" t="s">
        <v>69</v>
      </c>
      <c r="D5" s="144"/>
      <c r="E5" s="38"/>
      <c r="F5" s="38"/>
      <c r="G5" s="38"/>
      <c r="H5" s="38"/>
      <c r="I5" s="39"/>
      <c r="J5" s="88"/>
      <c r="K5" s="145" t="s">
        <v>78</v>
      </c>
      <c r="L5" s="146"/>
      <c r="M5" s="104">
        <f>Overview!J15</f>
        <v>0</v>
      </c>
      <c r="N5" s="88"/>
      <c r="O5" s="145" t="s">
        <v>78</v>
      </c>
      <c r="P5" s="146"/>
      <c r="Q5" s="104">
        <f>Overview!M15</f>
        <v>0</v>
      </c>
      <c r="R5" s="88"/>
      <c r="S5" s="145" t="s">
        <v>78</v>
      </c>
      <c r="T5" s="146"/>
      <c r="U5" s="104">
        <f>Overview!P15</f>
        <v>0</v>
      </c>
      <c r="V5" s="88"/>
      <c r="W5" s="145" t="s">
        <v>78</v>
      </c>
      <c r="X5" s="146"/>
      <c r="Y5" s="104">
        <f>Overview!S15</f>
        <v>0</v>
      </c>
      <c r="Z5" s="7"/>
    </row>
    <row r="6" spans="2:26" ht="38.25" x14ac:dyDescent="0.2">
      <c r="B6" s="5"/>
      <c r="C6" s="22" t="s">
        <v>5</v>
      </c>
      <c r="D6" s="22" t="s">
        <v>55</v>
      </c>
      <c r="E6" s="40" t="s">
        <v>7</v>
      </c>
      <c r="F6" s="40" t="s">
        <v>8</v>
      </c>
      <c r="G6" s="40" t="s">
        <v>30</v>
      </c>
      <c r="H6" s="40" t="s">
        <v>68</v>
      </c>
      <c r="I6" s="41" t="s">
        <v>79</v>
      </c>
      <c r="J6" s="89"/>
      <c r="K6" s="41" t="s">
        <v>88</v>
      </c>
      <c r="L6" s="41" t="s">
        <v>87</v>
      </c>
      <c r="M6" s="41" t="s">
        <v>81</v>
      </c>
      <c r="N6" s="89"/>
      <c r="O6" s="41" t="s">
        <v>89</v>
      </c>
      <c r="P6" s="41" t="s">
        <v>90</v>
      </c>
      <c r="Q6" s="41" t="s">
        <v>81</v>
      </c>
      <c r="R6" s="89"/>
      <c r="S6" s="41" t="s">
        <v>92</v>
      </c>
      <c r="T6" s="41" t="s">
        <v>91</v>
      </c>
      <c r="U6" s="41" t="s">
        <v>81</v>
      </c>
      <c r="V6" s="89"/>
      <c r="W6" s="41" t="s">
        <v>93</v>
      </c>
      <c r="X6" s="41" t="s">
        <v>94</v>
      </c>
      <c r="Y6" s="41" t="s">
        <v>81</v>
      </c>
      <c r="Z6" s="7"/>
    </row>
    <row r="7" spans="2:26" x14ac:dyDescent="0.2">
      <c r="B7" s="5"/>
      <c r="C7" s="42"/>
      <c r="D7" s="42"/>
      <c r="E7" s="43"/>
      <c r="F7" s="43"/>
      <c r="G7" s="43"/>
      <c r="H7" s="60" t="str">
        <f>IF(C7="Projektkoordination",'Ergänzung SCO'!$E$3,IF(C7="Projektleitung",'Ergänzung SCO'!$E$2,IF('a) Personalkosten'!C7="Kernleistung",'Ergänzung SCO'!$E$4,"")))</f>
        <v/>
      </c>
      <c r="I7" s="62" t="str">
        <f>IF(C7="","",H7*F7*3.58*G7)</f>
        <v/>
      </c>
      <c r="J7" s="90"/>
      <c r="K7" s="105"/>
      <c r="L7" s="62" t="str">
        <f>IF(C7="","",F7*K7*3.58*H7)</f>
        <v/>
      </c>
      <c r="M7" s="92" t="str">
        <f t="shared" ref="M7:M42" si="0">IF(I7="","",L7/I7)</f>
        <v/>
      </c>
      <c r="N7" s="90"/>
      <c r="O7" s="105"/>
      <c r="P7" s="62" t="str">
        <f t="shared" ref="P7:P42" si="1">IF(C7="","",F7*H7*3.58*O7)</f>
        <v/>
      </c>
      <c r="Q7" s="92" t="str">
        <f>IF(I7="","",P7/I7)</f>
        <v/>
      </c>
      <c r="R7" s="90"/>
      <c r="S7" s="105"/>
      <c r="T7" s="62" t="str">
        <f>IF(C7="","",F7*H7*3.58*S7)</f>
        <v/>
      </c>
      <c r="U7" s="92" t="str">
        <f>IF(I7="","",T7/I7)</f>
        <v/>
      </c>
      <c r="V7" s="90"/>
      <c r="W7" s="105"/>
      <c r="X7" s="62" t="str">
        <f>IF(C7="","",F7*H7*3.58*W7)</f>
        <v/>
      </c>
      <c r="Y7" s="92" t="str">
        <f>IF(I7="","",X7/I7)</f>
        <v/>
      </c>
      <c r="Z7" s="7"/>
    </row>
    <row r="8" spans="2:26" x14ac:dyDescent="0.2">
      <c r="B8" s="5"/>
      <c r="C8" s="42"/>
      <c r="D8" s="42"/>
      <c r="E8" s="43"/>
      <c r="F8" s="43"/>
      <c r="G8" s="43"/>
      <c r="H8" s="60" t="str">
        <f>IF(C8="Projektkoordination",'Ergänzung SCO'!$E$3,IF(C8="Projektleitung",'Ergänzung SCO'!$E$2,IF('a) Personalkosten'!C8="Kernleistung",'Ergänzung SCO'!$E$4,"")))</f>
        <v/>
      </c>
      <c r="I8" s="62" t="str">
        <f t="shared" ref="I8:I42" si="2">IF(C8="","",H8*F8*3.58*G8)</f>
        <v/>
      </c>
      <c r="J8" s="90"/>
      <c r="K8" s="105"/>
      <c r="L8" s="62" t="str">
        <f t="shared" ref="L8:L42" si="3">IF(C8="","",F8*K8*3.58*H8)</f>
        <v/>
      </c>
      <c r="M8" s="92" t="str">
        <f t="shared" si="0"/>
        <v/>
      </c>
      <c r="N8" s="90"/>
      <c r="O8" s="105"/>
      <c r="P8" s="62" t="str">
        <f t="shared" si="1"/>
        <v/>
      </c>
      <c r="Q8" s="92" t="str">
        <f t="shared" ref="Q8:Q42" si="4">IF(I8="","",P8/I8)</f>
        <v/>
      </c>
      <c r="R8" s="90"/>
      <c r="S8" s="105"/>
      <c r="T8" s="62" t="str">
        <f t="shared" ref="T8:T42" si="5">IF(C8="","",F8*H8*3.58*S8)</f>
        <v/>
      </c>
      <c r="U8" s="92" t="str">
        <f t="shared" ref="U8:U42" si="6">IF(I8="","",T8/I8)</f>
        <v/>
      </c>
      <c r="V8" s="90"/>
      <c r="W8" s="105"/>
      <c r="X8" s="62" t="str">
        <f t="shared" ref="X8:X42" si="7">IF(C8="","",F8*H8*3.58*W8)</f>
        <v/>
      </c>
      <c r="Y8" s="92" t="str">
        <f t="shared" ref="Y8:Y42" si="8">IF(I8="","",X8/I8)</f>
        <v/>
      </c>
      <c r="Z8" s="7"/>
    </row>
    <row r="9" spans="2:26" x14ac:dyDescent="0.2">
      <c r="B9" s="5"/>
      <c r="C9" s="42"/>
      <c r="D9" s="42"/>
      <c r="E9" s="43"/>
      <c r="F9" s="43"/>
      <c r="G9" s="43"/>
      <c r="H9" s="60" t="str">
        <f>IF(C9="Projektkoordination",'Ergänzung SCO'!$E$3,IF(C9="Projektleitung",'Ergänzung SCO'!$E$2,IF('a) Personalkosten'!C9="Kernleistung",'Ergänzung SCO'!$E$4,"")))</f>
        <v/>
      </c>
      <c r="I9" s="62" t="str">
        <f t="shared" si="2"/>
        <v/>
      </c>
      <c r="J9" s="90"/>
      <c r="K9" s="105"/>
      <c r="L9" s="62" t="str">
        <f t="shared" si="3"/>
        <v/>
      </c>
      <c r="M9" s="92" t="str">
        <f t="shared" si="0"/>
        <v/>
      </c>
      <c r="N9" s="90"/>
      <c r="O9" s="105"/>
      <c r="P9" s="62" t="str">
        <f t="shared" si="1"/>
        <v/>
      </c>
      <c r="Q9" s="92" t="str">
        <f t="shared" si="4"/>
        <v/>
      </c>
      <c r="R9" s="90"/>
      <c r="S9" s="105"/>
      <c r="T9" s="62" t="str">
        <f t="shared" si="5"/>
        <v/>
      </c>
      <c r="U9" s="92" t="str">
        <f t="shared" si="6"/>
        <v/>
      </c>
      <c r="V9" s="90"/>
      <c r="W9" s="105"/>
      <c r="X9" s="62" t="str">
        <f t="shared" si="7"/>
        <v/>
      </c>
      <c r="Y9" s="92" t="str">
        <f t="shared" si="8"/>
        <v/>
      </c>
      <c r="Z9" s="7"/>
    </row>
    <row r="10" spans="2:26" x14ac:dyDescent="0.2">
      <c r="B10" s="5"/>
      <c r="C10" s="42"/>
      <c r="D10" s="42"/>
      <c r="E10" s="44"/>
      <c r="F10" s="43"/>
      <c r="G10" s="43"/>
      <c r="H10" s="60" t="str">
        <f>IF(C10="Projektkoordination",'Ergänzung SCO'!$E$3,IF(C10="Projektleitung",'Ergänzung SCO'!$E$2,IF('a) Personalkosten'!C10="Kernleistung",'Ergänzung SCO'!$E$4,"")))</f>
        <v/>
      </c>
      <c r="I10" s="62" t="str">
        <f t="shared" si="2"/>
        <v/>
      </c>
      <c r="J10" s="90"/>
      <c r="K10" s="105"/>
      <c r="L10" s="62" t="str">
        <f t="shared" si="3"/>
        <v/>
      </c>
      <c r="M10" s="92" t="str">
        <f t="shared" si="0"/>
        <v/>
      </c>
      <c r="N10" s="90"/>
      <c r="O10" s="105"/>
      <c r="P10" s="62" t="str">
        <f t="shared" si="1"/>
        <v/>
      </c>
      <c r="Q10" s="92" t="str">
        <f t="shared" si="4"/>
        <v/>
      </c>
      <c r="R10" s="90"/>
      <c r="S10" s="105"/>
      <c r="T10" s="62" t="str">
        <f t="shared" si="5"/>
        <v/>
      </c>
      <c r="U10" s="92" t="str">
        <f t="shared" si="6"/>
        <v/>
      </c>
      <c r="V10" s="90"/>
      <c r="W10" s="105"/>
      <c r="X10" s="62" t="str">
        <f t="shared" si="7"/>
        <v/>
      </c>
      <c r="Y10" s="92" t="str">
        <f t="shared" si="8"/>
        <v/>
      </c>
      <c r="Z10" s="7"/>
    </row>
    <row r="11" spans="2:26" x14ac:dyDescent="0.2">
      <c r="B11" s="5"/>
      <c r="C11" s="42"/>
      <c r="D11" s="42"/>
      <c r="E11" s="44"/>
      <c r="F11" s="43"/>
      <c r="G11" s="43"/>
      <c r="H11" s="60" t="str">
        <f>IF(C11="Projektkoordination",'Ergänzung SCO'!$E$3,IF(C11="Projektleitung",'Ergänzung SCO'!$E$2,IF('a) Personalkosten'!C11="Kernleistung",'Ergänzung SCO'!$E$4,"")))</f>
        <v/>
      </c>
      <c r="I11" s="62" t="str">
        <f t="shared" si="2"/>
        <v/>
      </c>
      <c r="J11" s="90"/>
      <c r="K11" s="105"/>
      <c r="L11" s="62" t="str">
        <f t="shared" si="3"/>
        <v/>
      </c>
      <c r="M11" s="92" t="str">
        <f t="shared" si="0"/>
        <v/>
      </c>
      <c r="N11" s="90"/>
      <c r="O11" s="105"/>
      <c r="P11" s="62" t="str">
        <f t="shared" si="1"/>
        <v/>
      </c>
      <c r="Q11" s="92" t="str">
        <f t="shared" si="4"/>
        <v/>
      </c>
      <c r="R11" s="90"/>
      <c r="S11" s="105"/>
      <c r="T11" s="62" t="str">
        <f t="shared" si="5"/>
        <v/>
      </c>
      <c r="U11" s="92" t="str">
        <f t="shared" si="6"/>
        <v/>
      </c>
      <c r="V11" s="90"/>
      <c r="W11" s="105"/>
      <c r="X11" s="62" t="str">
        <f t="shared" si="7"/>
        <v/>
      </c>
      <c r="Y11" s="92" t="str">
        <f t="shared" si="8"/>
        <v/>
      </c>
      <c r="Z11" s="7"/>
    </row>
    <row r="12" spans="2:26" x14ac:dyDescent="0.2">
      <c r="B12" s="5"/>
      <c r="C12" s="42"/>
      <c r="D12" s="42"/>
      <c r="E12" s="44"/>
      <c r="F12" s="43"/>
      <c r="G12" s="43"/>
      <c r="H12" s="60" t="str">
        <f>IF(C12="Projektkoordination",'Ergänzung SCO'!$E$3,IF(C12="Projektleitung",'Ergänzung SCO'!$E$2,IF('a) Personalkosten'!C12="Kernleistung",'Ergänzung SCO'!$E$4,"")))</f>
        <v/>
      </c>
      <c r="I12" s="62" t="str">
        <f t="shared" si="2"/>
        <v/>
      </c>
      <c r="J12" s="90"/>
      <c r="K12" s="105"/>
      <c r="L12" s="62" t="str">
        <f t="shared" si="3"/>
        <v/>
      </c>
      <c r="M12" s="92" t="str">
        <f t="shared" si="0"/>
        <v/>
      </c>
      <c r="N12" s="90"/>
      <c r="O12" s="105"/>
      <c r="P12" s="62" t="str">
        <f t="shared" si="1"/>
        <v/>
      </c>
      <c r="Q12" s="92" t="str">
        <f t="shared" si="4"/>
        <v/>
      </c>
      <c r="R12" s="90"/>
      <c r="S12" s="105"/>
      <c r="T12" s="62" t="str">
        <f t="shared" si="5"/>
        <v/>
      </c>
      <c r="U12" s="92" t="str">
        <f t="shared" si="6"/>
        <v/>
      </c>
      <c r="V12" s="90"/>
      <c r="W12" s="105"/>
      <c r="X12" s="62" t="str">
        <f t="shared" si="7"/>
        <v/>
      </c>
      <c r="Y12" s="92" t="str">
        <f t="shared" si="8"/>
        <v/>
      </c>
      <c r="Z12" s="7"/>
    </row>
    <row r="13" spans="2:26" x14ac:dyDescent="0.2">
      <c r="B13" s="5"/>
      <c r="C13" s="42"/>
      <c r="D13" s="42"/>
      <c r="E13" s="44"/>
      <c r="F13" s="43"/>
      <c r="G13" s="43"/>
      <c r="H13" s="60" t="str">
        <f>IF(C13="Projektkoordination",'Ergänzung SCO'!$E$3,IF(C13="Projektleitung",'Ergänzung SCO'!$E$2,IF('a) Personalkosten'!C13="Kernleistung",'Ergänzung SCO'!$E$4,"")))</f>
        <v/>
      </c>
      <c r="I13" s="62" t="str">
        <f t="shared" si="2"/>
        <v/>
      </c>
      <c r="J13" s="90"/>
      <c r="K13" s="105"/>
      <c r="L13" s="62" t="str">
        <f t="shared" si="3"/>
        <v/>
      </c>
      <c r="M13" s="92" t="str">
        <f t="shared" si="0"/>
        <v/>
      </c>
      <c r="N13" s="90"/>
      <c r="O13" s="105"/>
      <c r="P13" s="62" t="str">
        <f t="shared" si="1"/>
        <v/>
      </c>
      <c r="Q13" s="92" t="str">
        <f t="shared" si="4"/>
        <v/>
      </c>
      <c r="R13" s="90"/>
      <c r="S13" s="105"/>
      <c r="T13" s="62" t="str">
        <f t="shared" si="5"/>
        <v/>
      </c>
      <c r="U13" s="92" t="str">
        <f t="shared" si="6"/>
        <v/>
      </c>
      <c r="V13" s="90"/>
      <c r="W13" s="105"/>
      <c r="X13" s="62" t="str">
        <f t="shared" si="7"/>
        <v/>
      </c>
      <c r="Y13" s="92" t="str">
        <f t="shared" si="8"/>
        <v/>
      </c>
      <c r="Z13" s="7"/>
    </row>
    <row r="14" spans="2:26" x14ac:dyDescent="0.2">
      <c r="B14" s="5"/>
      <c r="C14" s="42"/>
      <c r="D14" s="42"/>
      <c r="E14" s="44"/>
      <c r="F14" s="43"/>
      <c r="G14" s="43"/>
      <c r="H14" s="60" t="str">
        <f>IF(C14="Projektkoordination",'Ergänzung SCO'!$E$3,IF(C14="Projektleitung",'Ergänzung SCO'!$E$2,IF('a) Personalkosten'!C14="Kernleistung",'Ergänzung SCO'!$E$4,"")))</f>
        <v/>
      </c>
      <c r="I14" s="62" t="str">
        <f t="shared" si="2"/>
        <v/>
      </c>
      <c r="J14" s="90"/>
      <c r="K14" s="105"/>
      <c r="L14" s="62" t="str">
        <f t="shared" si="3"/>
        <v/>
      </c>
      <c r="M14" s="92" t="str">
        <f t="shared" si="0"/>
        <v/>
      </c>
      <c r="N14" s="90"/>
      <c r="O14" s="105"/>
      <c r="P14" s="62" t="str">
        <f t="shared" si="1"/>
        <v/>
      </c>
      <c r="Q14" s="92" t="str">
        <f t="shared" si="4"/>
        <v/>
      </c>
      <c r="R14" s="90"/>
      <c r="S14" s="105"/>
      <c r="T14" s="62" t="str">
        <f t="shared" si="5"/>
        <v/>
      </c>
      <c r="U14" s="92" t="str">
        <f t="shared" si="6"/>
        <v/>
      </c>
      <c r="V14" s="90"/>
      <c r="W14" s="105"/>
      <c r="X14" s="62" t="str">
        <f t="shared" si="7"/>
        <v/>
      </c>
      <c r="Y14" s="92" t="str">
        <f t="shared" si="8"/>
        <v/>
      </c>
      <c r="Z14" s="7"/>
    </row>
    <row r="15" spans="2:26" x14ac:dyDescent="0.2">
      <c r="B15" s="5"/>
      <c r="C15" s="42"/>
      <c r="D15" s="42"/>
      <c r="E15" s="44"/>
      <c r="F15" s="43"/>
      <c r="G15" s="43"/>
      <c r="H15" s="60" t="str">
        <f>IF(C15="Projektkoordination",'Ergänzung SCO'!$E$3,IF(C15="Projektleitung",'Ergänzung SCO'!$E$2,IF('a) Personalkosten'!C15="Kernleistung",'Ergänzung SCO'!$E$4,"")))</f>
        <v/>
      </c>
      <c r="I15" s="62" t="str">
        <f t="shared" si="2"/>
        <v/>
      </c>
      <c r="J15" s="90"/>
      <c r="K15" s="105"/>
      <c r="L15" s="62" t="str">
        <f t="shared" si="3"/>
        <v/>
      </c>
      <c r="M15" s="92" t="str">
        <f t="shared" si="0"/>
        <v/>
      </c>
      <c r="N15" s="90"/>
      <c r="O15" s="105"/>
      <c r="P15" s="62" t="str">
        <f t="shared" si="1"/>
        <v/>
      </c>
      <c r="Q15" s="92" t="str">
        <f t="shared" si="4"/>
        <v/>
      </c>
      <c r="R15" s="90"/>
      <c r="S15" s="105"/>
      <c r="T15" s="62" t="str">
        <f t="shared" si="5"/>
        <v/>
      </c>
      <c r="U15" s="92" t="str">
        <f t="shared" si="6"/>
        <v/>
      </c>
      <c r="V15" s="90"/>
      <c r="W15" s="105"/>
      <c r="X15" s="62" t="str">
        <f t="shared" si="7"/>
        <v/>
      </c>
      <c r="Y15" s="92" t="str">
        <f t="shared" si="8"/>
        <v/>
      </c>
      <c r="Z15" s="7"/>
    </row>
    <row r="16" spans="2:26" x14ac:dyDescent="0.2">
      <c r="B16" s="5"/>
      <c r="C16" s="42"/>
      <c r="D16" s="42"/>
      <c r="E16" s="44"/>
      <c r="F16" s="43"/>
      <c r="G16" s="43"/>
      <c r="H16" s="60" t="str">
        <f>IF(C16="Projektkoordination",'Ergänzung SCO'!$E$3,IF(C16="Projektleitung",'Ergänzung SCO'!$E$2,IF('a) Personalkosten'!C16="Kernleistung",'Ergänzung SCO'!$E$4,"")))</f>
        <v/>
      </c>
      <c r="I16" s="62" t="str">
        <f t="shared" si="2"/>
        <v/>
      </c>
      <c r="J16" s="90"/>
      <c r="K16" s="105"/>
      <c r="L16" s="62" t="str">
        <f t="shared" si="3"/>
        <v/>
      </c>
      <c r="M16" s="92" t="str">
        <f t="shared" si="0"/>
        <v/>
      </c>
      <c r="N16" s="90"/>
      <c r="O16" s="105"/>
      <c r="P16" s="62" t="str">
        <f t="shared" si="1"/>
        <v/>
      </c>
      <c r="Q16" s="92" t="str">
        <f t="shared" si="4"/>
        <v/>
      </c>
      <c r="R16" s="90"/>
      <c r="S16" s="105"/>
      <c r="T16" s="62" t="str">
        <f t="shared" si="5"/>
        <v/>
      </c>
      <c r="U16" s="92" t="str">
        <f t="shared" si="6"/>
        <v/>
      </c>
      <c r="V16" s="90"/>
      <c r="W16" s="105"/>
      <c r="X16" s="62" t="str">
        <f t="shared" si="7"/>
        <v/>
      </c>
      <c r="Y16" s="92" t="str">
        <f t="shared" si="8"/>
        <v/>
      </c>
      <c r="Z16" s="7"/>
    </row>
    <row r="17" spans="2:26" x14ac:dyDescent="0.2">
      <c r="B17" s="5"/>
      <c r="C17" s="42"/>
      <c r="D17" s="42"/>
      <c r="E17" s="44"/>
      <c r="F17" s="43"/>
      <c r="G17" s="43"/>
      <c r="H17" s="60" t="str">
        <f>IF(C17="Projektkoordination",'Ergänzung SCO'!$E$3,IF(C17="Projektleitung",'Ergänzung SCO'!$E$2,IF('a) Personalkosten'!C17="Kernleistung",'Ergänzung SCO'!$E$4,"")))</f>
        <v/>
      </c>
      <c r="I17" s="62" t="str">
        <f t="shared" si="2"/>
        <v/>
      </c>
      <c r="J17" s="90"/>
      <c r="K17" s="105"/>
      <c r="L17" s="62" t="str">
        <f t="shared" si="3"/>
        <v/>
      </c>
      <c r="M17" s="92" t="str">
        <f t="shared" si="0"/>
        <v/>
      </c>
      <c r="N17" s="90"/>
      <c r="O17" s="105"/>
      <c r="P17" s="62" t="str">
        <f t="shared" si="1"/>
        <v/>
      </c>
      <c r="Q17" s="92" t="str">
        <f t="shared" si="4"/>
        <v/>
      </c>
      <c r="R17" s="90"/>
      <c r="S17" s="105"/>
      <c r="T17" s="62" t="str">
        <f t="shared" si="5"/>
        <v/>
      </c>
      <c r="U17" s="92" t="str">
        <f t="shared" si="6"/>
        <v/>
      </c>
      <c r="V17" s="90"/>
      <c r="W17" s="105"/>
      <c r="X17" s="62" t="str">
        <f t="shared" si="7"/>
        <v/>
      </c>
      <c r="Y17" s="92" t="str">
        <f t="shared" si="8"/>
        <v/>
      </c>
      <c r="Z17" s="7"/>
    </row>
    <row r="18" spans="2:26" x14ac:dyDescent="0.2">
      <c r="B18" s="5"/>
      <c r="C18" s="42"/>
      <c r="D18" s="42"/>
      <c r="E18" s="44"/>
      <c r="F18" s="43"/>
      <c r="G18" s="43"/>
      <c r="H18" s="60" t="str">
        <f>IF(C18="Projektkoordination",'Ergänzung SCO'!$E$3,IF(C18="Projektleitung",'Ergänzung SCO'!$E$2,IF('a) Personalkosten'!C18="Kernleistung",'Ergänzung SCO'!$E$4,"")))</f>
        <v/>
      </c>
      <c r="I18" s="62" t="str">
        <f t="shared" si="2"/>
        <v/>
      </c>
      <c r="J18" s="90"/>
      <c r="K18" s="105"/>
      <c r="L18" s="62" t="str">
        <f t="shared" si="3"/>
        <v/>
      </c>
      <c r="M18" s="92" t="str">
        <f t="shared" si="0"/>
        <v/>
      </c>
      <c r="N18" s="90"/>
      <c r="O18" s="105"/>
      <c r="P18" s="62" t="str">
        <f t="shared" si="1"/>
        <v/>
      </c>
      <c r="Q18" s="92" t="str">
        <f t="shared" si="4"/>
        <v/>
      </c>
      <c r="R18" s="90"/>
      <c r="S18" s="105"/>
      <c r="T18" s="62" t="str">
        <f t="shared" si="5"/>
        <v/>
      </c>
      <c r="U18" s="92" t="str">
        <f t="shared" si="6"/>
        <v/>
      </c>
      <c r="V18" s="90"/>
      <c r="W18" s="105"/>
      <c r="X18" s="62" t="str">
        <f t="shared" si="7"/>
        <v/>
      </c>
      <c r="Y18" s="92" t="str">
        <f t="shared" si="8"/>
        <v/>
      </c>
      <c r="Z18" s="7"/>
    </row>
    <row r="19" spans="2:26" x14ac:dyDescent="0.2">
      <c r="B19" s="5"/>
      <c r="C19" s="42"/>
      <c r="D19" s="42"/>
      <c r="E19" s="44"/>
      <c r="F19" s="43"/>
      <c r="G19" s="43"/>
      <c r="H19" s="60" t="str">
        <f>IF(C19="Projektkoordination",'Ergänzung SCO'!$E$3,IF(C19="Projektleitung",'Ergänzung SCO'!$E$2,IF('a) Personalkosten'!C19="Kernleistung",'Ergänzung SCO'!$E$4,"")))</f>
        <v/>
      </c>
      <c r="I19" s="62" t="str">
        <f t="shared" si="2"/>
        <v/>
      </c>
      <c r="J19" s="90"/>
      <c r="K19" s="105"/>
      <c r="L19" s="62" t="str">
        <f t="shared" si="3"/>
        <v/>
      </c>
      <c r="M19" s="92" t="str">
        <f t="shared" si="0"/>
        <v/>
      </c>
      <c r="N19" s="90"/>
      <c r="O19" s="105"/>
      <c r="P19" s="62" t="str">
        <f t="shared" si="1"/>
        <v/>
      </c>
      <c r="Q19" s="92" t="str">
        <f t="shared" si="4"/>
        <v/>
      </c>
      <c r="R19" s="90"/>
      <c r="S19" s="105"/>
      <c r="T19" s="62" t="str">
        <f t="shared" si="5"/>
        <v/>
      </c>
      <c r="U19" s="92" t="str">
        <f t="shared" si="6"/>
        <v/>
      </c>
      <c r="V19" s="90"/>
      <c r="W19" s="105"/>
      <c r="X19" s="62" t="str">
        <f t="shared" si="7"/>
        <v/>
      </c>
      <c r="Y19" s="92" t="str">
        <f t="shared" si="8"/>
        <v/>
      </c>
      <c r="Z19" s="7"/>
    </row>
    <row r="20" spans="2:26" x14ac:dyDescent="0.2">
      <c r="B20" s="5"/>
      <c r="C20" s="42"/>
      <c r="D20" s="42"/>
      <c r="E20" s="44"/>
      <c r="F20" s="43"/>
      <c r="G20" s="43"/>
      <c r="H20" s="60" t="str">
        <f>IF(C20="Projektkoordination",'Ergänzung SCO'!$E$3,IF(C20="Projektleitung",'Ergänzung SCO'!$E$2,IF('a) Personalkosten'!C20="Kernleistung",'Ergänzung SCO'!$E$4,"")))</f>
        <v/>
      </c>
      <c r="I20" s="62" t="str">
        <f t="shared" si="2"/>
        <v/>
      </c>
      <c r="J20" s="90"/>
      <c r="K20" s="105"/>
      <c r="L20" s="62" t="str">
        <f t="shared" si="3"/>
        <v/>
      </c>
      <c r="M20" s="92" t="str">
        <f t="shared" si="0"/>
        <v/>
      </c>
      <c r="N20" s="90"/>
      <c r="O20" s="105"/>
      <c r="P20" s="62" t="str">
        <f t="shared" si="1"/>
        <v/>
      </c>
      <c r="Q20" s="92" t="str">
        <f t="shared" si="4"/>
        <v/>
      </c>
      <c r="R20" s="90"/>
      <c r="S20" s="105"/>
      <c r="T20" s="62" t="str">
        <f t="shared" si="5"/>
        <v/>
      </c>
      <c r="U20" s="92" t="str">
        <f t="shared" si="6"/>
        <v/>
      </c>
      <c r="V20" s="90"/>
      <c r="W20" s="105"/>
      <c r="X20" s="62" t="str">
        <f t="shared" si="7"/>
        <v/>
      </c>
      <c r="Y20" s="92" t="str">
        <f t="shared" si="8"/>
        <v/>
      </c>
      <c r="Z20" s="7"/>
    </row>
    <row r="21" spans="2:26" x14ac:dyDescent="0.2">
      <c r="B21" s="5"/>
      <c r="C21" s="42"/>
      <c r="D21" s="42"/>
      <c r="E21" s="44"/>
      <c r="F21" s="43"/>
      <c r="G21" s="43"/>
      <c r="H21" s="60" t="str">
        <f>IF(C21="Projektkoordination",'Ergänzung SCO'!$E$3,IF(C21="Projektleitung",'Ergänzung SCO'!$E$2,IF('a) Personalkosten'!C21="Kernleistung",'Ergänzung SCO'!$E$4,"")))</f>
        <v/>
      </c>
      <c r="I21" s="62" t="str">
        <f t="shared" si="2"/>
        <v/>
      </c>
      <c r="J21" s="90"/>
      <c r="K21" s="105"/>
      <c r="L21" s="62" t="str">
        <f t="shared" si="3"/>
        <v/>
      </c>
      <c r="M21" s="92" t="str">
        <f t="shared" si="0"/>
        <v/>
      </c>
      <c r="N21" s="90"/>
      <c r="O21" s="105"/>
      <c r="P21" s="62" t="str">
        <f t="shared" si="1"/>
        <v/>
      </c>
      <c r="Q21" s="92" t="str">
        <f t="shared" si="4"/>
        <v/>
      </c>
      <c r="R21" s="90"/>
      <c r="S21" s="105"/>
      <c r="T21" s="62" t="str">
        <f t="shared" si="5"/>
        <v/>
      </c>
      <c r="U21" s="92" t="str">
        <f t="shared" si="6"/>
        <v/>
      </c>
      <c r="V21" s="90"/>
      <c r="W21" s="105"/>
      <c r="X21" s="62" t="str">
        <f t="shared" si="7"/>
        <v/>
      </c>
      <c r="Y21" s="92" t="str">
        <f t="shared" si="8"/>
        <v/>
      </c>
      <c r="Z21" s="7"/>
    </row>
    <row r="22" spans="2:26" x14ac:dyDescent="0.2">
      <c r="B22" s="5"/>
      <c r="C22" s="42"/>
      <c r="D22" s="42"/>
      <c r="E22" s="44"/>
      <c r="F22" s="43"/>
      <c r="G22" s="43"/>
      <c r="H22" s="60" t="str">
        <f>IF(C22="Projektkoordination",'Ergänzung SCO'!$E$3,IF(C22="Projektleitung",'Ergänzung SCO'!$E$2,IF('a) Personalkosten'!C22="Kernleistung",'Ergänzung SCO'!$E$4,"")))</f>
        <v/>
      </c>
      <c r="I22" s="62" t="str">
        <f t="shared" si="2"/>
        <v/>
      </c>
      <c r="J22" s="90"/>
      <c r="K22" s="105"/>
      <c r="L22" s="62" t="str">
        <f t="shared" si="3"/>
        <v/>
      </c>
      <c r="M22" s="92" t="str">
        <f t="shared" si="0"/>
        <v/>
      </c>
      <c r="N22" s="90"/>
      <c r="O22" s="105"/>
      <c r="P22" s="62" t="str">
        <f t="shared" si="1"/>
        <v/>
      </c>
      <c r="Q22" s="92" t="str">
        <f t="shared" si="4"/>
        <v/>
      </c>
      <c r="R22" s="90"/>
      <c r="S22" s="105"/>
      <c r="T22" s="62" t="str">
        <f t="shared" si="5"/>
        <v/>
      </c>
      <c r="U22" s="92" t="str">
        <f t="shared" si="6"/>
        <v/>
      </c>
      <c r="V22" s="90"/>
      <c r="W22" s="105"/>
      <c r="X22" s="62" t="str">
        <f t="shared" si="7"/>
        <v/>
      </c>
      <c r="Y22" s="92" t="str">
        <f t="shared" si="8"/>
        <v/>
      </c>
      <c r="Z22" s="7"/>
    </row>
    <row r="23" spans="2:26" x14ac:dyDescent="0.2">
      <c r="B23" s="5"/>
      <c r="C23" s="42"/>
      <c r="D23" s="42"/>
      <c r="E23" s="44"/>
      <c r="F23" s="43"/>
      <c r="G23" s="43"/>
      <c r="H23" s="60" t="str">
        <f>IF(C23="Projektkoordination",'Ergänzung SCO'!$E$3,IF(C23="Projektleitung",'Ergänzung SCO'!$E$2,IF('a) Personalkosten'!C23="Kernleistung",'Ergänzung SCO'!$E$4,"")))</f>
        <v/>
      </c>
      <c r="I23" s="62" t="str">
        <f t="shared" si="2"/>
        <v/>
      </c>
      <c r="J23" s="90"/>
      <c r="K23" s="105"/>
      <c r="L23" s="62" t="str">
        <f t="shared" si="3"/>
        <v/>
      </c>
      <c r="M23" s="92" t="str">
        <f t="shared" si="0"/>
        <v/>
      </c>
      <c r="N23" s="90"/>
      <c r="O23" s="105"/>
      <c r="P23" s="62" t="str">
        <f t="shared" si="1"/>
        <v/>
      </c>
      <c r="Q23" s="92" t="str">
        <f t="shared" si="4"/>
        <v/>
      </c>
      <c r="R23" s="90"/>
      <c r="S23" s="105"/>
      <c r="T23" s="62" t="str">
        <f t="shared" si="5"/>
        <v/>
      </c>
      <c r="U23" s="92" t="str">
        <f t="shared" si="6"/>
        <v/>
      </c>
      <c r="V23" s="90"/>
      <c r="W23" s="105"/>
      <c r="X23" s="62" t="str">
        <f t="shared" si="7"/>
        <v/>
      </c>
      <c r="Y23" s="92" t="str">
        <f t="shared" si="8"/>
        <v/>
      </c>
      <c r="Z23" s="7"/>
    </row>
    <row r="24" spans="2:26" x14ac:dyDescent="0.2">
      <c r="B24" s="5"/>
      <c r="C24" s="42"/>
      <c r="D24" s="42"/>
      <c r="E24" s="44"/>
      <c r="F24" s="43"/>
      <c r="G24" s="43"/>
      <c r="H24" s="60" t="str">
        <f>IF(C24="Projektkoordination",'Ergänzung SCO'!$E$3,IF(C24="Projektleitung",'Ergänzung SCO'!$E$2,IF('a) Personalkosten'!C24="Kernleistung",'Ergänzung SCO'!$E$4,"")))</f>
        <v/>
      </c>
      <c r="I24" s="62" t="str">
        <f t="shared" si="2"/>
        <v/>
      </c>
      <c r="J24" s="90"/>
      <c r="K24" s="105"/>
      <c r="L24" s="62" t="str">
        <f t="shared" si="3"/>
        <v/>
      </c>
      <c r="M24" s="92" t="str">
        <f t="shared" si="0"/>
        <v/>
      </c>
      <c r="N24" s="90"/>
      <c r="O24" s="105"/>
      <c r="P24" s="62" t="str">
        <f t="shared" si="1"/>
        <v/>
      </c>
      <c r="Q24" s="92" t="str">
        <f t="shared" si="4"/>
        <v/>
      </c>
      <c r="R24" s="90"/>
      <c r="S24" s="105"/>
      <c r="T24" s="62" t="str">
        <f t="shared" si="5"/>
        <v/>
      </c>
      <c r="U24" s="92" t="str">
        <f t="shared" si="6"/>
        <v/>
      </c>
      <c r="V24" s="90"/>
      <c r="W24" s="105"/>
      <c r="X24" s="62" t="str">
        <f t="shared" si="7"/>
        <v/>
      </c>
      <c r="Y24" s="92" t="str">
        <f t="shared" si="8"/>
        <v/>
      </c>
      <c r="Z24" s="7"/>
    </row>
    <row r="25" spans="2:26" x14ac:dyDescent="0.2">
      <c r="B25" s="5"/>
      <c r="C25" s="42"/>
      <c r="D25" s="42"/>
      <c r="E25" s="44"/>
      <c r="F25" s="43"/>
      <c r="G25" s="43"/>
      <c r="H25" s="60" t="str">
        <f>IF(C25="Projektkoordination",'Ergänzung SCO'!$E$3,IF(C25="Projektleitung",'Ergänzung SCO'!$E$2,IF('a) Personalkosten'!C25="Kernleistung",'Ergänzung SCO'!$E$4,"")))</f>
        <v/>
      </c>
      <c r="I25" s="62" t="str">
        <f t="shared" si="2"/>
        <v/>
      </c>
      <c r="J25" s="90"/>
      <c r="K25" s="105"/>
      <c r="L25" s="62" t="str">
        <f t="shared" si="3"/>
        <v/>
      </c>
      <c r="M25" s="92" t="str">
        <f t="shared" si="0"/>
        <v/>
      </c>
      <c r="N25" s="90"/>
      <c r="O25" s="105"/>
      <c r="P25" s="62" t="str">
        <f t="shared" si="1"/>
        <v/>
      </c>
      <c r="Q25" s="92" t="str">
        <f t="shared" si="4"/>
        <v/>
      </c>
      <c r="R25" s="90"/>
      <c r="S25" s="105"/>
      <c r="T25" s="62" t="str">
        <f t="shared" si="5"/>
        <v/>
      </c>
      <c r="U25" s="92" t="str">
        <f t="shared" si="6"/>
        <v/>
      </c>
      <c r="V25" s="90"/>
      <c r="W25" s="105"/>
      <c r="X25" s="62" t="str">
        <f t="shared" si="7"/>
        <v/>
      </c>
      <c r="Y25" s="92" t="str">
        <f t="shared" si="8"/>
        <v/>
      </c>
      <c r="Z25" s="7"/>
    </row>
    <row r="26" spans="2:26" x14ac:dyDescent="0.2">
      <c r="B26" s="5"/>
      <c r="C26" s="42"/>
      <c r="D26" s="42"/>
      <c r="E26" s="44"/>
      <c r="F26" s="43"/>
      <c r="G26" s="43"/>
      <c r="H26" s="60" t="str">
        <f>IF(C26="Projektkoordination",'Ergänzung SCO'!$E$3,IF(C26="Projektleitung",'Ergänzung SCO'!$E$2,IF('a) Personalkosten'!C26="Kernleistung",'Ergänzung SCO'!$E$4,"")))</f>
        <v/>
      </c>
      <c r="I26" s="62" t="str">
        <f t="shared" si="2"/>
        <v/>
      </c>
      <c r="J26" s="90"/>
      <c r="K26" s="105"/>
      <c r="L26" s="62" t="str">
        <f t="shared" si="3"/>
        <v/>
      </c>
      <c r="M26" s="92" t="str">
        <f t="shared" si="0"/>
        <v/>
      </c>
      <c r="N26" s="90"/>
      <c r="O26" s="105"/>
      <c r="P26" s="62" t="str">
        <f t="shared" si="1"/>
        <v/>
      </c>
      <c r="Q26" s="92" t="str">
        <f t="shared" si="4"/>
        <v/>
      </c>
      <c r="R26" s="90"/>
      <c r="S26" s="105"/>
      <c r="T26" s="62" t="str">
        <f t="shared" si="5"/>
        <v/>
      </c>
      <c r="U26" s="92" t="str">
        <f t="shared" si="6"/>
        <v/>
      </c>
      <c r="V26" s="90"/>
      <c r="W26" s="105"/>
      <c r="X26" s="62" t="str">
        <f t="shared" si="7"/>
        <v/>
      </c>
      <c r="Y26" s="92" t="str">
        <f t="shared" si="8"/>
        <v/>
      </c>
      <c r="Z26" s="7"/>
    </row>
    <row r="27" spans="2:26" x14ac:dyDescent="0.2">
      <c r="B27" s="5"/>
      <c r="C27" s="42"/>
      <c r="D27" s="42"/>
      <c r="E27" s="44"/>
      <c r="F27" s="43"/>
      <c r="G27" s="43"/>
      <c r="H27" s="60" t="str">
        <f>IF(C27="Projektkoordination",'Ergänzung SCO'!$E$3,IF(C27="Projektleitung",'Ergänzung SCO'!$E$2,IF('a) Personalkosten'!C27="Kernleistung",'Ergänzung SCO'!$E$4,"")))</f>
        <v/>
      </c>
      <c r="I27" s="62" t="str">
        <f t="shared" si="2"/>
        <v/>
      </c>
      <c r="J27" s="90"/>
      <c r="K27" s="105"/>
      <c r="L27" s="62" t="str">
        <f t="shared" si="3"/>
        <v/>
      </c>
      <c r="M27" s="92" t="str">
        <f t="shared" si="0"/>
        <v/>
      </c>
      <c r="N27" s="90"/>
      <c r="O27" s="105"/>
      <c r="P27" s="62" t="str">
        <f t="shared" si="1"/>
        <v/>
      </c>
      <c r="Q27" s="92" t="str">
        <f t="shared" si="4"/>
        <v/>
      </c>
      <c r="R27" s="90"/>
      <c r="S27" s="105"/>
      <c r="T27" s="62" t="str">
        <f t="shared" si="5"/>
        <v/>
      </c>
      <c r="U27" s="92" t="str">
        <f t="shared" si="6"/>
        <v/>
      </c>
      <c r="V27" s="90"/>
      <c r="W27" s="105"/>
      <c r="X27" s="62" t="str">
        <f t="shared" si="7"/>
        <v/>
      </c>
      <c r="Y27" s="92" t="str">
        <f t="shared" si="8"/>
        <v/>
      </c>
      <c r="Z27" s="7"/>
    </row>
    <row r="28" spans="2:26" x14ac:dyDescent="0.2">
      <c r="B28" s="5"/>
      <c r="C28" s="42"/>
      <c r="D28" s="42"/>
      <c r="E28" s="44"/>
      <c r="F28" s="43"/>
      <c r="G28" s="43"/>
      <c r="H28" s="60" t="str">
        <f>IF(C28="Projektkoordination",'Ergänzung SCO'!$E$3,IF(C28="Projektleitung",'Ergänzung SCO'!$E$2,IF('a) Personalkosten'!C28="Kernleistung",'Ergänzung SCO'!$E$4,"")))</f>
        <v/>
      </c>
      <c r="I28" s="62" t="str">
        <f t="shared" si="2"/>
        <v/>
      </c>
      <c r="J28" s="90"/>
      <c r="K28" s="105"/>
      <c r="L28" s="62" t="str">
        <f t="shared" si="3"/>
        <v/>
      </c>
      <c r="M28" s="92" t="str">
        <f t="shared" si="0"/>
        <v/>
      </c>
      <c r="N28" s="90"/>
      <c r="O28" s="105"/>
      <c r="P28" s="62" t="str">
        <f t="shared" si="1"/>
        <v/>
      </c>
      <c r="Q28" s="92" t="str">
        <f t="shared" si="4"/>
        <v/>
      </c>
      <c r="R28" s="90"/>
      <c r="S28" s="105"/>
      <c r="T28" s="62" t="str">
        <f t="shared" si="5"/>
        <v/>
      </c>
      <c r="U28" s="92" t="str">
        <f t="shared" si="6"/>
        <v/>
      </c>
      <c r="V28" s="90"/>
      <c r="W28" s="105"/>
      <c r="X28" s="62" t="str">
        <f t="shared" si="7"/>
        <v/>
      </c>
      <c r="Y28" s="92" t="str">
        <f t="shared" si="8"/>
        <v/>
      </c>
      <c r="Z28" s="7"/>
    </row>
    <row r="29" spans="2:26" x14ac:dyDescent="0.2">
      <c r="B29" s="5"/>
      <c r="C29" s="42"/>
      <c r="D29" s="42"/>
      <c r="E29" s="44"/>
      <c r="F29" s="43"/>
      <c r="G29" s="43"/>
      <c r="H29" s="60" t="str">
        <f>IF(C29="Projektkoordination",'Ergänzung SCO'!$E$3,IF(C29="Projektleitung",'Ergänzung SCO'!$E$2,IF('a) Personalkosten'!C29="Kernleistung",'Ergänzung SCO'!$E$4,"")))</f>
        <v/>
      </c>
      <c r="I29" s="62" t="str">
        <f t="shared" si="2"/>
        <v/>
      </c>
      <c r="J29" s="90"/>
      <c r="K29" s="105"/>
      <c r="L29" s="62" t="str">
        <f t="shared" si="3"/>
        <v/>
      </c>
      <c r="M29" s="92" t="str">
        <f t="shared" si="0"/>
        <v/>
      </c>
      <c r="N29" s="90"/>
      <c r="O29" s="105"/>
      <c r="P29" s="62" t="str">
        <f t="shared" si="1"/>
        <v/>
      </c>
      <c r="Q29" s="92" t="str">
        <f t="shared" si="4"/>
        <v/>
      </c>
      <c r="R29" s="90"/>
      <c r="S29" s="105"/>
      <c r="T29" s="62" t="str">
        <f t="shared" si="5"/>
        <v/>
      </c>
      <c r="U29" s="92" t="str">
        <f t="shared" si="6"/>
        <v/>
      </c>
      <c r="V29" s="90"/>
      <c r="W29" s="105"/>
      <c r="X29" s="62" t="str">
        <f t="shared" si="7"/>
        <v/>
      </c>
      <c r="Y29" s="92" t="str">
        <f t="shared" si="8"/>
        <v/>
      </c>
      <c r="Z29" s="7"/>
    </row>
    <row r="30" spans="2:26" x14ac:dyDescent="0.2">
      <c r="B30" s="5"/>
      <c r="C30" s="42"/>
      <c r="D30" s="42"/>
      <c r="E30" s="44"/>
      <c r="F30" s="43"/>
      <c r="G30" s="43"/>
      <c r="H30" s="60" t="str">
        <f>IF(C30="Projektkoordination",'Ergänzung SCO'!$E$3,IF(C30="Projektleitung",'Ergänzung SCO'!$E$2,IF('a) Personalkosten'!C30="Kernleistung",'Ergänzung SCO'!$E$4,"")))</f>
        <v/>
      </c>
      <c r="I30" s="62" t="str">
        <f t="shared" si="2"/>
        <v/>
      </c>
      <c r="J30" s="90"/>
      <c r="K30" s="105"/>
      <c r="L30" s="62" t="str">
        <f t="shared" si="3"/>
        <v/>
      </c>
      <c r="M30" s="92" t="str">
        <f t="shared" si="0"/>
        <v/>
      </c>
      <c r="N30" s="90"/>
      <c r="O30" s="105"/>
      <c r="P30" s="62" t="str">
        <f t="shared" si="1"/>
        <v/>
      </c>
      <c r="Q30" s="92" t="str">
        <f t="shared" si="4"/>
        <v/>
      </c>
      <c r="R30" s="90"/>
      <c r="S30" s="105"/>
      <c r="T30" s="62" t="str">
        <f t="shared" si="5"/>
        <v/>
      </c>
      <c r="U30" s="92" t="str">
        <f t="shared" si="6"/>
        <v/>
      </c>
      <c r="V30" s="90"/>
      <c r="W30" s="105"/>
      <c r="X30" s="62" t="str">
        <f t="shared" si="7"/>
        <v/>
      </c>
      <c r="Y30" s="92" t="str">
        <f t="shared" si="8"/>
        <v/>
      </c>
      <c r="Z30" s="7"/>
    </row>
    <row r="31" spans="2:26" x14ac:dyDescent="0.2">
      <c r="B31" s="5"/>
      <c r="C31" s="42"/>
      <c r="D31" s="42"/>
      <c r="E31" s="44"/>
      <c r="F31" s="43"/>
      <c r="G31" s="43"/>
      <c r="H31" s="60" t="str">
        <f>IF(C31="Projektkoordination",'Ergänzung SCO'!$E$3,IF(C31="Projektleitung",'Ergänzung SCO'!$E$2,IF('a) Personalkosten'!C31="Kernleistung",'Ergänzung SCO'!$E$4,"")))</f>
        <v/>
      </c>
      <c r="I31" s="62" t="str">
        <f t="shared" si="2"/>
        <v/>
      </c>
      <c r="J31" s="90"/>
      <c r="K31" s="105"/>
      <c r="L31" s="62" t="str">
        <f t="shared" si="3"/>
        <v/>
      </c>
      <c r="M31" s="92" t="str">
        <f t="shared" si="0"/>
        <v/>
      </c>
      <c r="N31" s="90"/>
      <c r="O31" s="105"/>
      <c r="P31" s="62" t="str">
        <f t="shared" si="1"/>
        <v/>
      </c>
      <c r="Q31" s="92" t="str">
        <f t="shared" si="4"/>
        <v/>
      </c>
      <c r="R31" s="90"/>
      <c r="S31" s="105"/>
      <c r="T31" s="62" t="str">
        <f t="shared" si="5"/>
        <v/>
      </c>
      <c r="U31" s="92" t="str">
        <f t="shared" si="6"/>
        <v/>
      </c>
      <c r="V31" s="90"/>
      <c r="W31" s="105"/>
      <c r="X31" s="62" t="str">
        <f t="shared" si="7"/>
        <v/>
      </c>
      <c r="Y31" s="92" t="str">
        <f t="shared" si="8"/>
        <v/>
      </c>
      <c r="Z31" s="7"/>
    </row>
    <row r="32" spans="2:26" x14ac:dyDescent="0.2">
      <c r="B32" s="5"/>
      <c r="C32" s="42"/>
      <c r="D32" s="42"/>
      <c r="E32" s="44"/>
      <c r="F32" s="43"/>
      <c r="G32" s="43"/>
      <c r="H32" s="60" t="str">
        <f>IF(C32="Projektkoordination",'Ergänzung SCO'!$E$3,IF(C32="Projektleitung",'Ergänzung SCO'!$E$2,IF('a) Personalkosten'!C32="Kernleistung",'Ergänzung SCO'!$E$4,"")))</f>
        <v/>
      </c>
      <c r="I32" s="62" t="str">
        <f t="shared" si="2"/>
        <v/>
      </c>
      <c r="J32" s="90"/>
      <c r="K32" s="105"/>
      <c r="L32" s="62" t="str">
        <f t="shared" si="3"/>
        <v/>
      </c>
      <c r="M32" s="92" t="str">
        <f t="shared" si="0"/>
        <v/>
      </c>
      <c r="N32" s="90"/>
      <c r="O32" s="105"/>
      <c r="P32" s="62" t="str">
        <f t="shared" si="1"/>
        <v/>
      </c>
      <c r="Q32" s="92" t="str">
        <f t="shared" si="4"/>
        <v/>
      </c>
      <c r="R32" s="90"/>
      <c r="S32" s="105"/>
      <c r="T32" s="62" t="str">
        <f t="shared" si="5"/>
        <v/>
      </c>
      <c r="U32" s="92" t="str">
        <f t="shared" si="6"/>
        <v/>
      </c>
      <c r="V32" s="90"/>
      <c r="W32" s="105"/>
      <c r="X32" s="62" t="str">
        <f t="shared" si="7"/>
        <v/>
      </c>
      <c r="Y32" s="92" t="str">
        <f t="shared" si="8"/>
        <v/>
      </c>
      <c r="Z32" s="7"/>
    </row>
    <row r="33" spans="2:26" x14ac:dyDescent="0.2">
      <c r="B33" s="5"/>
      <c r="C33" s="42"/>
      <c r="D33" s="42"/>
      <c r="E33" s="44"/>
      <c r="F33" s="43"/>
      <c r="G33" s="43"/>
      <c r="H33" s="60" t="str">
        <f>IF(C33="Projektkoordination",'Ergänzung SCO'!$E$3,IF(C33="Projektleitung",'Ergänzung SCO'!$E$2,IF('a) Personalkosten'!C33="Kernleistung",'Ergänzung SCO'!$E$4,"")))</f>
        <v/>
      </c>
      <c r="I33" s="62" t="str">
        <f t="shared" si="2"/>
        <v/>
      </c>
      <c r="J33" s="90"/>
      <c r="K33" s="105"/>
      <c r="L33" s="62" t="str">
        <f t="shared" si="3"/>
        <v/>
      </c>
      <c r="M33" s="92" t="str">
        <f t="shared" si="0"/>
        <v/>
      </c>
      <c r="N33" s="90"/>
      <c r="O33" s="105"/>
      <c r="P33" s="62" t="str">
        <f t="shared" si="1"/>
        <v/>
      </c>
      <c r="Q33" s="92" t="str">
        <f t="shared" si="4"/>
        <v/>
      </c>
      <c r="R33" s="90"/>
      <c r="S33" s="105"/>
      <c r="T33" s="62" t="str">
        <f t="shared" si="5"/>
        <v/>
      </c>
      <c r="U33" s="92" t="str">
        <f t="shared" si="6"/>
        <v/>
      </c>
      <c r="V33" s="90"/>
      <c r="W33" s="105"/>
      <c r="X33" s="62" t="str">
        <f t="shared" si="7"/>
        <v/>
      </c>
      <c r="Y33" s="92" t="str">
        <f t="shared" si="8"/>
        <v/>
      </c>
      <c r="Z33" s="7"/>
    </row>
    <row r="34" spans="2:26" x14ac:dyDescent="0.2">
      <c r="B34" s="5"/>
      <c r="C34" s="42"/>
      <c r="D34" s="42"/>
      <c r="E34" s="44"/>
      <c r="F34" s="43"/>
      <c r="G34" s="43"/>
      <c r="H34" s="60" t="str">
        <f>IF(C34="Projektkoordination",'Ergänzung SCO'!$E$3,IF(C34="Projektleitung",'Ergänzung SCO'!$E$2,IF('a) Personalkosten'!C34="Kernleistung",'Ergänzung SCO'!$E$4,"")))</f>
        <v/>
      </c>
      <c r="I34" s="62" t="str">
        <f t="shared" si="2"/>
        <v/>
      </c>
      <c r="J34" s="90"/>
      <c r="K34" s="105"/>
      <c r="L34" s="62" t="str">
        <f t="shared" si="3"/>
        <v/>
      </c>
      <c r="M34" s="92" t="str">
        <f t="shared" si="0"/>
        <v/>
      </c>
      <c r="N34" s="90"/>
      <c r="O34" s="105"/>
      <c r="P34" s="62" t="str">
        <f t="shared" si="1"/>
        <v/>
      </c>
      <c r="Q34" s="92" t="str">
        <f t="shared" si="4"/>
        <v/>
      </c>
      <c r="R34" s="90"/>
      <c r="S34" s="105"/>
      <c r="T34" s="62" t="str">
        <f t="shared" si="5"/>
        <v/>
      </c>
      <c r="U34" s="92" t="str">
        <f t="shared" si="6"/>
        <v/>
      </c>
      <c r="V34" s="90"/>
      <c r="W34" s="105"/>
      <c r="X34" s="62" t="str">
        <f t="shared" si="7"/>
        <v/>
      </c>
      <c r="Y34" s="92" t="str">
        <f t="shared" si="8"/>
        <v/>
      </c>
      <c r="Z34" s="7"/>
    </row>
    <row r="35" spans="2:26" x14ac:dyDescent="0.2">
      <c r="B35" s="5"/>
      <c r="C35" s="42"/>
      <c r="D35" s="42"/>
      <c r="E35" s="44"/>
      <c r="F35" s="43"/>
      <c r="G35" s="43"/>
      <c r="H35" s="60" t="str">
        <f>IF(C35="Projektkoordination",'Ergänzung SCO'!$E$3,IF(C35="Projektleitung",'Ergänzung SCO'!$E$2,IF('a) Personalkosten'!C35="Kernleistung",'Ergänzung SCO'!$E$4,"")))</f>
        <v/>
      </c>
      <c r="I35" s="62" t="str">
        <f t="shared" si="2"/>
        <v/>
      </c>
      <c r="J35" s="90"/>
      <c r="K35" s="105"/>
      <c r="L35" s="62" t="str">
        <f t="shared" si="3"/>
        <v/>
      </c>
      <c r="M35" s="92" t="str">
        <f t="shared" si="0"/>
        <v/>
      </c>
      <c r="N35" s="90"/>
      <c r="O35" s="105"/>
      <c r="P35" s="62" t="str">
        <f t="shared" si="1"/>
        <v/>
      </c>
      <c r="Q35" s="92" t="str">
        <f t="shared" si="4"/>
        <v/>
      </c>
      <c r="R35" s="90"/>
      <c r="S35" s="105"/>
      <c r="T35" s="62" t="str">
        <f t="shared" si="5"/>
        <v/>
      </c>
      <c r="U35" s="92" t="str">
        <f t="shared" si="6"/>
        <v/>
      </c>
      <c r="V35" s="90"/>
      <c r="W35" s="105"/>
      <c r="X35" s="62" t="str">
        <f t="shared" si="7"/>
        <v/>
      </c>
      <c r="Y35" s="92" t="str">
        <f t="shared" si="8"/>
        <v/>
      </c>
      <c r="Z35" s="7"/>
    </row>
    <row r="36" spans="2:26" x14ac:dyDescent="0.2">
      <c r="B36" s="5"/>
      <c r="C36" s="42"/>
      <c r="D36" s="42"/>
      <c r="E36" s="44"/>
      <c r="F36" s="43"/>
      <c r="G36" s="43"/>
      <c r="H36" s="60" t="str">
        <f>IF(C36="Projektkoordination",'Ergänzung SCO'!$E$3,IF(C36="Projektleitung",'Ergänzung SCO'!$E$2,IF('a) Personalkosten'!C36="Kernleistung",'Ergänzung SCO'!$E$4,"")))</f>
        <v/>
      </c>
      <c r="I36" s="62" t="str">
        <f t="shared" si="2"/>
        <v/>
      </c>
      <c r="J36" s="90"/>
      <c r="K36" s="105"/>
      <c r="L36" s="62" t="str">
        <f t="shared" si="3"/>
        <v/>
      </c>
      <c r="M36" s="92" t="str">
        <f t="shared" si="0"/>
        <v/>
      </c>
      <c r="N36" s="90"/>
      <c r="O36" s="105"/>
      <c r="P36" s="62" t="str">
        <f t="shared" si="1"/>
        <v/>
      </c>
      <c r="Q36" s="92" t="str">
        <f t="shared" si="4"/>
        <v/>
      </c>
      <c r="R36" s="90"/>
      <c r="S36" s="105"/>
      <c r="T36" s="62" t="str">
        <f t="shared" si="5"/>
        <v/>
      </c>
      <c r="U36" s="92" t="str">
        <f t="shared" si="6"/>
        <v/>
      </c>
      <c r="V36" s="90"/>
      <c r="W36" s="105"/>
      <c r="X36" s="62" t="str">
        <f t="shared" si="7"/>
        <v/>
      </c>
      <c r="Y36" s="92" t="str">
        <f t="shared" si="8"/>
        <v/>
      </c>
      <c r="Z36" s="7"/>
    </row>
    <row r="37" spans="2:26" x14ac:dyDescent="0.2">
      <c r="B37" s="5"/>
      <c r="C37" s="42"/>
      <c r="D37" s="42"/>
      <c r="E37" s="44"/>
      <c r="F37" s="43"/>
      <c r="G37" s="43"/>
      <c r="H37" s="60" t="str">
        <f>IF(C37="Projektkoordination",'Ergänzung SCO'!$E$3,IF(C37="Projektleitung",'Ergänzung SCO'!$E$2,IF('a) Personalkosten'!C37="Kernleistung",'Ergänzung SCO'!$E$4,"")))</f>
        <v/>
      </c>
      <c r="I37" s="62" t="str">
        <f t="shared" si="2"/>
        <v/>
      </c>
      <c r="J37" s="90"/>
      <c r="K37" s="105"/>
      <c r="L37" s="62" t="str">
        <f t="shared" si="3"/>
        <v/>
      </c>
      <c r="M37" s="92" t="str">
        <f t="shared" si="0"/>
        <v/>
      </c>
      <c r="N37" s="90"/>
      <c r="O37" s="105"/>
      <c r="P37" s="62" t="str">
        <f t="shared" si="1"/>
        <v/>
      </c>
      <c r="Q37" s="92" t="str">
        <f t="shared" si="4"/>
        <v/>
      </c>
      <c r="R37" s="90"/>
      <c r="S37" s="105"/>
      <c r="T37" s="62" t="str">
        <f t="shared" si="5"/>
        <v/>
      </c>
      <c r="U37" s="92" t="str">
        <f t="shared" si="6"/>
        <v/>
      </c>
      <c r="V37" s="90"/>
      <c r="W37" s="105"/>
      <c r="X37" s="62" t="str">
        <f t="shared" si="7"/>
        <v/>
      </c>
      <c r="Y37" s="92" t="str">
        <f t="shared" si="8"/>
        <v/>
      </c>
      <c r="Z37" s="7"/>
    </row>
    <row r="38" spans="2:26" x14ac:dyDescent="0.2">
      <c r="B38" s="5"/>
      <c r="C38" s="42"/>
      <c r="D38" s="42"/>
      <c r="E38" s="44"/>
      <c r="F38" s="43"/>
      <c r="G38" s="43"/>
      <c r="H38" s="60" t="str">
        <f>IF(C38="Projektkoordination",'Ergänzung SCO'!$E$3,IF(C38="Projektleitung",'Ergänzung SCO'!$E$2,IF('a) Personalkosten'!C38="Kernleistung",'Ergänzung SCO'!$E$4,"")))</f>
        <v/>
      </c>
      <c r="I38" s="62" t="str">
        <f t="shared" si="2"/>
        <v/>
      </c>
      <c r="J38" s="90"/>
      <c r="K38" s="105"/>
      <c r="L38" s="62" t="str">
        <f t="shared" si="3"/>
        <v/>
      </c>
      <c r="M38" s="92" t="str">
        <f t="shared" si="0"/>
        <v/>
      </c>
      <c r="N38" s="90"/>
      <c r="O38" s="105"/>
      <c r="P38" s="62" t="str">
        <f t="shared" si="1"/>
        <v/>
      </c>
      <c r="Q38" s="92" t="str">
        <f t="shared" si="4"/>
        <v/>
      </c>
      <c r="R38" s="90"/>
      <c r="S38" s="105"/>
      <c r="T38" s="62" t="str">
        <f t="shared" si="5"/>
        <v/>
      </c>
      <c r="U38" s="92" t="str">
        <f t="shared" si="6"/>
        <v/>
      </c>
      <c r="V38" s="90"/>
      <c r="W38" s="105"/>
      <c r="X38" s="62" t="str">
        <f t="shared" si="7"/>
        <v/>
      </c>
      <c r="Y38" s="92" t="str">
        <f t="shared" si="8"/>
        <v/>
      </c>
      <c r="Z38" s="7"/>
    </row>
    <row r="39" spans="2:26" x14ac:dyDescent="0.2">
      <c r="B39" s="5"/>
      <c r="C39" s="42"/>
      <c r="D39" s="42"/>
      <c r="E39" s="44"/>
      <c r="F39" s="43"/>
      <c r="G39" s="43"/>
      <c r="H39" s="60" t="str">
        <f>IF(C39="Projektkoordination",'Ergänzung SCO'!$E$3,IF(C39="Projektleitung",'Ergänzung SCO'!$E$2,IF('a) Personalkosten'!C39="Kernleistung",'Ergänzung SCO'!$E$4,"")))</f>
        <v/>
      </c>
      <c r="I39" s="62" t="str">
        <f t="shared" si="2"/>
        <v/>
      </c>
      <c r="J39" s="90"/>
      <c r="K39" s="105"/>
      <c r="L39" s="62" t="str">
        <f t="shared" si="3"/>
        <v/>
      </c>
      <c r="M39" s="92" t="str">
        <f t="shared" si="0"/>
        <v/>
      </c>
      <c r="N39" s="90"/>
      <c r="O39" s="105"/>
      <c r="P39" s="62" t="str">
        <f t="shared" si="1"/>
        <v/>
      </c>
      <c r="Q39" s="92" t="str">
        <f t="shared" si="4"/>
        <v/>
      </c>
      <c r="R39" s="90"/>
      <c r="S39" s="105"/>
      <c r="T39" s="62" t="str">
        <f t="shared" si="5"/>
        <v/>
      </c>
      <c r="U39" s="92" t="str">
        <f t="shared" si="6"/>
        <v/>
      </c>
      <c r="V39" s="90"/>
      <c r="W39" s="105"/>
      <c r="X39" s="62" t="str">
        <f t="shared" si="7"/>
        <v/>
      </c>
      <c r="Y39" s="92" t="str">
        <f t="shared" si="8"/>
        <v/>
      </c>
      <c r="Z39" s="7"/>
    </row>
    <row r="40" spans="2:26" x14ac:dyDescent="0.2">
      <c r="B40" s="5"/>
      <c r="C40" s="42"/>
      <c r="D40" s="42"/>
      <c r="E40" s="44"/>
      <c r="F40" s="43"/>
      <c r="G40" s="43"/>
      <c r="H40" s="60" t="str">
        <f>IF(C40="Projektkoordination",'Ergänzung SCO'!$E$3,IF(C40="Projektleitung",'Ergänzung SCO'!$E$2,IF('a) Personalkosten'!C40="Kernleistung",'Ergänzung SCO'!$E$4,"")))</f>
        <v/>
      </c>
      <c r="I40" s="62" t="str">
        <f t="shared" si="2"/>
        <v/>
      </c>
      <c r="J40" s="90"/>
      <c r="K40" s="105"/>
      <c r="L40" s="62" t="str">
        <f t="shared" si="3"/>
        <v/>
      </c>
      <c r="M40" s="92" t="str">
        <f t="shared" si="0"/>
        <v/>
      </c>
      <c r="N40" s="90"/>
      <c r="O40" s="105"/>
      <c r="P40" s="62" t="str">
        <f t="shared" si="1"/>
        <v/>
      </c>
      <c r="Q40" s="92" t="str">
        <f t="shared" si="4"/>
        <v/>
      </c>
      <c r="R40" s="90"/>
      <c r="S40" s="105"/>
      <c r="T40" s="62" t="str">
        <f t="shared" si="5"/>
        <v/>
      </c>
      <c r="U40" s="92" t="str">
        <f t="shared" si="6"/>
        <v/>
      </c>
      <c r="V40" s="90"/>
      <c r="W40" s="105"/>
      <c r="X40" s="62" t="str">
        <f t="shared" si="7"/>
        <v/>
      </c>
      <c r="Y40" s="92" t="str">
        <f t="shared" si="8"/>
        <v/>
      </c>
      <c r="Z40" s="7"/>
    </row>
    <row r="41" spans="2:26" x14ac:dyDescent="0.2">
      <c r="B41" s="5"/>
      <c r="C41" s="42"/>
      <c r="D41" s="42"/>
      <c r="E41" s="44"/>
      <c r="F41" s="43"/>
      <c r="G41" s="43"/>
      <c r="H41" s="60" t="str">
        <f>IF(C41="Projektkoordination",'Ergänzung SCO'!$E$3,IF(C41="Projektleitung",'Ergänzung SCO'!$E$2,IF('a) Personalkosten'!C41="Kernleistung",'Ergänzung SCO'!$E$4,"")))</f>
        <v/>
      </c>
      <c r="I41" s="62" t="str">
        <f t="shared" si="2"/>
        <v/>
      </c>
      <c r="J41" s="90"/>
      <c r="K41" s="105"/>
      <c r="L41" s="62" t="str">
        <f t="shared" si="3"/>
        <v/>
      </c>
      <c r="M41" s="92" t="str">
        <f t="shared" si="0"/>
        <v/>
      </c>
      <c r="N41" s="90"/>
      <c r="O41" s="105"/>
      <c r="P41" s="62" t="str">
        <f t="shared" si="1"/>
        <v/>
      </c>
      <c r="Q41" s="92" t="str">
        <f t="shared" si="4"/>
        <v/>
      </c>
      <c r="R41" s="90"/>
      <c r="S41" s="105"/>
      <c r="T41" s="62" t="str">
        <f t="shared" si="5"/>
        <v/>
      </c>
      <c r="U41" s="92" t="str">
        <f t="shared" si="6"/>
        <v/>
      </c>
      <c r="V41" s="90"/>
      <c r="W41" s="105"/>
      <c r="X41" s="62" t="str">
        <f t="shared" si="7"/>
        <v/>
      </c>
      <c r="Y41" s="92" t="str">
        <f t="shared" si="8"/>
        <v/>
      </c>
      <c r="Z41" s="7"/>
    </row>
    <row r="42" spans="2:26" x14ac:dyDescent="0.2">
      <c r="B42" s="5"/>
      <c r="C42" s="42"/>
      <c r="D42" s="42"/>
      <c r="E42" s="44"/>
      <c r="F42" s="43"/>
      <c r="G42" s="43"/>
      <c r="H42" s="60" t="str">
        <f>IF(C42="Projektkoordination",'Ergänzung SCO'!$E$3,IF(C42="Projektleitung",'Ergänzung SCO'!$E$2,IF('a) Personalkosten'!C42="Kernleistung",'Ergänzung SCO'!$E$4,"")))</f>
        <v/>
      </c>
      <c r="I42" s="62" t="str">
        <f t="shared" si="2"/>
        <v/>
      </c>
      <c r="J42" s="90"/>
      <c r="K42" s="105"/>
      <c r="L42" s="62" t="str">
        <f t="shared" si="3"/>
        <v/>
      </c>
      <c r="M42" s="92" t="str">
        <f t="shared" si="0"/>
        <v/>
      </c>
      <c r="N42" s="90"/>
      <c r="O42" s="105"/>
      <c r="P42" s="62" t="str">
        <f t="shared" si="1"/>
        <v/>
      </c>
      <c r="Q42" s="92" t="str">
        <f t="shared" si="4"/>
        <v/>
      </c>
      <c r="R42" s="90"/>
      <c r="S42" s="105"/>
      <c r="T42" s="62" t="str">
        <f t="shared" si="5"/>
        <v/>
      </c>
      <c r="U42" s="92" t="str">
        <f t="shared" si="6"/>
        <v/>
      </c>
      <c r="V42" s="90"/>
      <c r="W42" s="105"/>
      <c r="X42" s="62" t="str">
        <f t="shared" si="7"/>
        <v/>
      </c>
      <c r="Y42" s="92" t="str">
        <f t="shared" si="8"/>
        <v/>
      </c>
      <c r="Z42" s="7"/>
    </row>
    <row r="43" spans="2:26" x14ac:dyDescent="0.2">
      <c r="B43" s="5"/>
      <c r="C43" s="20"/>
      <c r="D43" s="20"/>
      <c r="E43" s="45"/>
      <c r="F43" s="45"/>
      <c r="G43" s="45"/>
      <c r="H43" s="20"/>
      <c r="I43" s="21"/>
      <c r="J43" s="87"/>
      <c r="K43" s="87"/>
      <c r="L43" s="87"/>
      <c r="M43" s="87"/>
      <c r="N43" s="87"/>
      <c r="O43" s="87"/>
      <c r="P43" s="87"/>
      <c r="Q43" s="87"/>
      <c r="R43" s="87"/>
      <c r="S43" s="87"/>
      <c r="T43" s="87"/>
      <c r="U43" s="87"/>
      <c r="V43" s="87"/>
      <c r="W43" s="87"/>
      <c r="X43" s="87"/>
      <c r="Y43" s="87"/>
      <c r="Z43" s="7"/>
    </row>
    <row r="44" spans="2:26" ht="31.5" x14ac:dyDescent="0.2">
      <c r="B44" s="5"/>
      <c r="C44" s="18"/>
      <c r="D44" s="18"/>
      <c r="E44" s="19"/>
      <c r="F44" s="19"/>
      <c r="G44" s="19"/>
      <c r="H44" s="33" t="s">
        <v>13</v>
      </c>
      <c r="I44" s="34">
        <f>ROUND(SUM(I7:I42),2)</f>
        <v>0</v>
      </c>
      <c r="J44" s="93"/>
      <c r="K44" s="91"/>
      <c r="L44" s="34">
        <f>ROUND(SUM(L7:L42),2)</f>
        <v>0</v>
      </c>
      <c r="M44" s="98" t="str">
        <f>IF(M7="","",L44/I44)</f>
        <v/>
      </c>
      <c r="N44" s="93"/>
      <c r="O44" s="91"/>
      <c r="P44" s="34">
        <f>ROUND(SUM(P7:P42),2)</f>
        <v>0</v>
      </c>
      <c r="Q44" s="98" t="str">
        <f>IF(Q7="","",P44/I44)</f>
        <v/>
      </c>
      <c r="R44" s="93"/>
      <c r="S44" s="91"/>
      <c r="T44" s="34">
        <f>ROUND(SUM(T7:T42),2)</f>
        <v>0</v>
      </c>
      <c r="U44" s="98" t="str">
        <f>IF(U7="","",T44/I44)</f>
        <v/>
      </c>
      <c r="V44" s="94"/>
      <c r="W44" s="91"/>
      <c r="X44" s="34">
        <f>ROUND(SUM(X7:X42),2)</f>
        <v>0</v>
      </c>
      <c r="Y44" s="98" t="str">
        <f>IF(Y7="","",X44/I44)</f>
        <v/>
      </c>
      <c r="Z44" s="7"/>
    </row>
    <row r="45" spans="2:26" x14ac:dyDescent="0.2">
      <c r="B45" s="5"/>
      <c r="C45" s="46"/>
      <c r="D45" s="46"/>
      <c r="E45" s="47"/>
      <c r="F45" s="47"/>
      <c r="G45" s="47"/>
      <c r="H45" s="48"/>
      <c r="I45" s="49"/>
      <c r="J45" s="87"/>
      <c r="K45" s="87"/>
      <c r="L45" s="87"/>
      <c r="M45" s="87"/>
      <c r="N45" s="87"/>
      <c r="O45" s="87"/>
      <c r="P45" s="87"/>
      <c r="Q45" s="87"/>
      <c r="R45" s="87"/>
      <c r="S45" s="87"/>
      <c r="T45" s="87"/>
      <c r="U45" s="87"/>
      <c r="V45" s="87"/>
      <c r="W45" s="87"/>
      <c r="X45" s="87"/>
      <c r="Y45" s="87"/>
      <c r="Z45" s="7"/>
    </row>
    <row r="46" spans="2:26" ht="15.75" x14ac:dyDescent="0.2">
      <c r="B46" s="5"/>
      <c r="C46" s="143" t="s">
        <v>70</v>
      </c>
      <c r="D46" s="144"/>
      <c r="E46" s="50"/>
      <c r="F46" s="50"/>
      <c r="G46" s="50"/>
      <c r="H46" s="38"/>
      <c r="I46" s="39"/>
      <c r="J46" s="94"/>
      <c r="K46" s="145" t="s">
        <v>78</v>
      </c>
      <c r="L46" s="146"/>
      <c r="M46" s="104">
        <f>Overview!J15</f>
        <v>0</v>
      </c>
      <c r="N46" s="94"/>
      <c r="O46" s="145" t="s">
        <v>78</v>
      </c>
      <c r="P46" s="146"/>
      <c r="Q46" s="104">
        <f>Overview!M15</f>
        <v>0</v>
      </c>
      <c r="R46" s="94"/>
      <c r="S46" s="145" t="s">
        <v>78</v>
      </c>
      <c r="T46" s="146"/>
      <c r="U46" s="104">
        <f>Overview!P15</f>
        <v>0</v>
      </c>
      <c r="V46" s="94"/>
      <c r="W46" s="145" t="s">
        <v>78</v>
      </c>
      <c r="X46" s="146"/>
      <c r="Y46" s="103">
        <f>Overview!S15</f>
        <v>0</v>
      </c>
      <c r="Z46" s="7"/>
    </row>
    <row r="47" spans="2:26" ht="38.25" x14ac:dyDescent="0.2">
      <c r="B47" s="5"/>
      <c r="C47" s="56" t="s">
        <v>5</v>
      </c>
      <c r="D47" s="57" t="s">
        <v>55</v>
      </c>
      <c r="E47" s="40" t="s">
        <v>7</v>
      </c>
      <c r="F47" s="40" t="s">
        <v>8</v>
      </c>
      <c r="G47" s="40" t="s">
        <v>30</v>
      </c>
      <c r="H47" s="41" t="s">
        <v>39</v>
      </c>
      <c r="I47" s="41" t="s">
        <v>6</v>
      </c>
      <c r="J47" s="96"/>
      <c r="K47" s="141" t="s">
        <v>87</v>
      </c>
      <c r="L47" s="142"/>
      <c r="M47" s="41" t="s">
        <v>81</v>
      </c>
      <c r="N47" s="96"/>
      <c r="O47" s="141" t="s">
        <v>90</v>
      </c>
      <c r="P47" s="142"/>
      <c r="Q47" s="41" t="s">
        <v>81</v>
      </c>
      <c r="R47" s="96"/>
      <c r="S47" s="141" t="s">
        <v>91</v>
      </c>
      <c r="T47" s="142"/>
      <c r="U47" s="41" t="s">
        <v>81</v>
      </c>
      <c r="V47" s="96"/>
      <c r="W47" s="141" t="s">
        <v>94</v>
      </c>
      <c r="X47" s="142"/>
      <c r="Y47" s="41" t="s">
        <v>81</v>
      </c>
      <c r="Z47" s="7"/>
    </row>
    <row r="48" spans="2:26" x14ac:dyDescent="0.2">
      <c r="B48" s="5"/>
      <c r="C48" s="67"/>
      <c r="D48" s="42"/>
      <c r="E48" s="44"/>
      <c r="F48" s="44"/>
      <c r="G48" s="44"/>
      <c r="H48" s="51"/>
      <c r="I48" s="17"/>
      <c r="J48" s="95"/>
      <c r="K48" s="139"/>
      <c r="L48" s="140"/>
      <c r="M48" s="92" t="str">
        <f>IF(I48="","",K48/I48)</f>
        <v/>
      </c>
      <c r="N48" s="95"/>
      <c r="O48" s="139"/>
      <c r="P48" s="140"/>
      <c r="Q48" s="92" t="str">
        <f>IF(I48="","",O48/I48)</f>
        <v/>
      </c>
      <c r="R48" s="95"/>
      <c r="S48" s="139"/>
      <c r="T48" s="140"/>
      <c r="U48" s="92" t="str">
        <f>IF(I48="","",S48/I48)</f>
        <v/>
      </c>
      <c r="V48" s="95"/>
      <c r="W48" s="139"/>
      <c r="X48" s="140"/>
      <c r="Y48" s="92" t="str">
        <f>IF(I48="","",W48/I48)</f>
        <v/>
      </c>
      <c r="Z48" s="7"/>
    </row>
    <row r="49" spans="2:26" x14ac:dyDescent="0.2">
      <c r="B49" s="5"/>
      <c r="C49" s="68"/>
      <c r="D49" s="42"/>
      <c r="E49" s="44"/>
      <c r="F49" s="44"/>
      <c r="G49" s="44"/>
      <c r="H49" s="51"/>
      <c r="I49" s="17"/>
      <c r="J49" s="95"/>
      <c r="K49" s="139"/>
      <c r="L49" s="140"/>
      <c r="M49" s="92" t="str">
        <f t="shared" ref="M49:M67" si="9">IF(I49="","",L49/I49)</f>
        <v/>
      </c>
      <c r="N49" s="95"/>
      <c r="O49" s="139"/>
      <c r="P49" s="140"/>
      <c r="Q49" s="92" t="str">
        <f t="shared" ref="Q49:Q67" si="10">IF(I49="","",P49/I49)</f>
        <v/>
      </c>
      <c r="R49" s="95"/>
      <c r="S49" s="139"/>
      <c r="T49" s="140"/>
      <c r="U49" s="92" t="str">
        <f t="shared" ref="U49:U67" si="11">IF(I49="","",T49/I49)</f>
        <v/>
      </c>
      <c r="V49" s="95"/>
      <c r="W49" s="139"/>
      <c r="X49" s="140"/>
      <c r="Y49" s="92" t="str">
        <f t="shared" ref="Y49:Y67" si="12">IF(I49="","",X49/I49)</f>
        <v/>
      </c>
      <c r="Z49" s="7"/>
    </row>
    <row r="50" spans="2:26" x14ac:dyDescent="0.2">
      <c r="B50" s="5"/>
      <c r="C50" s="68"/>
      <c r="D50" s="42"/>
      <c r="E50" s="44"/>
      <c r="F50" s="44"/>
      <c r="G50" s="44"/>
      <c r="H50" s="51"/>
      <c r="I50" s="17"/>
      <c r="J50" s="95"/>
      <c r="K50" s="139"/>
      <c r="L50" s="140"/>
      <c r="M50" s="92" t="str">
        <f t="shared" si="9"/>
        <v/>
      </c>
      <c r="N50" s="95"/>
      <c r="O50" s="139"/>
      <c r="P50" s="140"/>
      <c r="Q50" s="92" t="str">
        <f t="shared" si="10"/>
        <v/>
      </c>
      <c r="R50" s="95"/>
      <c r="S50" s="139"/>
      <c r="T50" s="140"/>
      <c r="U50" s="92" t="str">
        <f t="shared" si="11"/>
        <v/>
      </c>
      <c r="V50" s="95"/>
      <c r="W50" s="139"/>
      <c r="X50" s="140"/>
      <c r="Y50" s="92" t="str">
        <f t="shared" si="12"/>
        <v/>
      </c>
      <c r="Z50" s="7"/>
    </row>
    <row r="51" spans="2:26" x14ac:dyDescent="0.2">
      <c r="B51" s="5"/>
      <c r="C51" s="68"/>
      <c r="D51" s="42"/>
      <c r="E51" s="44"/>
      <c r="F51" s="44"/>
      <c r="G51" s="44"/>
      <c r="H51" s="51"/>
      <c r="I51" s="17"/>
      <c r="J51" s="95"/>
      <c r="K51" s="139"/>
      <c r="L51" s="140"/>
      <c r="M51" s="92" t="str">
        <f t="shared" si="9"/>
        <v/>
      </c>
      <c r="N51" s="95"/>
      <c r="O51" s="139"/>
      <c r="P51" s="140"/>
      <c r="Q51" s="92" t="str">
        <f t="shared" si="10"/>
        <v/>
      </c>
      <c r="R51" s="95"/>
      <c r="S51" s="139"/>
      <c r="T51" s="140"/>
      <c r="U51" s="92" t="str">
        <f t="shared" si="11"/>
        <v/>
      </c>
      <c r="V51" s="95"/>
      <c r="W51" s="139"/>
      <c r="X51" s="140"/>
      <c r="Y51" s="92" t="str">
        <f t="shared" si="12"/>
        <v/>
      </c>
      <c r="Z51" s="7"/>
    </row>
    <row r="52" spans="2:26" x14ac:dyDescent="0.2">
      <c r="B52" s="5"/>
      <c r="C52" s="68"/>
      <c r="D52" s="42"/>
      <c r="E52" s="44"/>
      <c r="F52" s="44"/>
      <c r="G52" s="44"/>
      <c r="H52" s="51"/>
      <c r="I52" s="17"/>
      <c r="J52" s="95"/>
      <c r="K52" s="139"/>
      <c r="L52" s="140"/>
      <c r="M52" s="92" t="str">
        <f t="shared" si="9"/>
        <v/>
      </c>
      <c r="N52" s="95"/>
      <c r="O52" s="139"/>
      <c r="P52" s="140"/>
      <c r="Q52" s="92" t="str">
        <f t="shared" si="10"/>
        <v/>
      </c>
      <c r="R52" s="95"/>
      <c r="S52" s="139"/>
      <c r="T52" s="140"/>
      <c r="U52" s="92" t="str">
        <f t="shared" si="11"/>
        <v/>
      </c>
      <c r="V52" s="95"/>
      <c r="W52" s="139"/>
      <c r="X52" s="140"/>
      <c r="Y52" s="92" t="str">
        <f t="shared" si="12"/>
        <v/>
      </c>
      <c r="Z52" s="7"/>
    </row>
    <row r="53" spans="2:26" x14ac:dyDescent="0.2">
      <c r="B53" s="5"/>
      <c r="C53" s="68"/>
      <c r="D53" s="42"/>
      <c r="E53" s="44"/>
      <c r="F53" s="44"/>
      <c r="G53" s="44"/>
      <c r="H53" s="51"/>
      <c r="I53" s="17"/>
      <c r="J53" s="95"/>
      <c r="K53" s="139"/>
      <c r="L53" s="140"/>
      <c r="M53" s="92" t="str">
        <f t="shared" si="9"/>
        <v/>
      </c>
      <c r="N53" s="95"/>
      <c r="O53" s="139"/>
      <c r="P53" s="140"/>
      <c r="Q53" s="92" t="str">
        <f t="shared" si="10"/>
        <v/>
      </c>
      <c r="R53" s="95"/>
      <c r="S53" s="139"/>
      <c r="T53" s="140"/>
      <c r="U53" s="92" t="str">
        <f t="shared" si="11"/>
        <v/>
      </c>
      <c r="V53" s="95"/>
      <c r="W53" s="139"/>
      <c r="X53" s="140"/>
      <c r="Y53" s="92" t="str">
        <f t="shared" si="12"/>
        <v/>
      </c>
      <c r="Z53" s="7"/>
    </row>
    <row r="54" spans="2:26" x14ac:dyDescent="0.2">
      <c r="B54" s="5"/>
      <c r="C54" s="68"/>
      <c r="D54" s="42"/>
      <c r="E54" s="44"/>
      <c r="F54" s="44"/>
      <c r="G54" s="44"/>
      <c r="H54" s="51"/>
      <c r="I54" s="17"/>
      <c r="J54" s="95"/>
      <c r="K54" s="139"/>
      <c r="L54" s="140"/>
      <c r="M54" s="92" t="str">
        <f t="shared" si="9"/>
        <v/>
      </c>
      <c r="N54" s="95"/>
      <c r="O54" s="139"/>
      <c r="P54" s="140"/>
      <c r="Q54" s="92" t="str">
        <f t="shared" si="10"/>
        <v/>
      </c>
      <c r="R54" s="95"/>
      <c r="S54" s="139"/>
      <c r="T54" s="140"/>
      <c r="U54" s="92" t="str">
        <f t="shared" si="11"/>
        <v/>
      </c>
      <c r="V54" s="95"/>
      <c r="W54" s="139"/>
      <c r="X54" s="140"/>
      <c r="Y54" s="92" t="str">
        <f t="shared" si="12"/>
        <v/>
      </c>
      <c r="Z54" s="7"/>
    </row>
    <row r="55" spans="2:26" x14ac:dyDescent="0.2">
      <c r="B55" s="5"/>
      <c r="C55" s="68"/>
      <c r="D55" s="42"/>
      <c r="E55" s="44"/>
      <c r="F55" s="44"/>
      <c r="G55" s="44"/>
      <c r="H55" s="51"/>
      <c r="I55" s="17"/>
      <c r="J55" s="95"/>
      <c r="K55" s="139"/>
      <c r="L55" s="140"/>
      <c r="M55" s="92" t="str">
        <f t="shared" si="9"/>
        <v/>
      </c>
      <c r="N55" s="95"/>
      <c r="O55" s="139"/>
      <c r="P55" s="140"/>
      <c r="Q55" s="92" t="str">
        <f t="shared" si="10"/>
        <v/>
      </c>
      <c r="R55" s="95"/>
      <c r="S55" s="139"/>
      <c r="T55" s="140"/>
      <c r="U55" s="92" t="str">
        <f t="shared" si="11"/>
        <v/>
      </c>
      <c r="V55" s="95"/>
      <c r="W55" s="139"/>
      <c r="X55" s="140"/>
      <c r="Y55" s="92" t="str">
        <f t="shared" si="12"/>
        <v/>
      </c>
      <c r="Z55" s="7"/>
    </row>
    <row r="56" spans="2:26" x14ac:dyDescent="0.2">
      <c r="B56" s="5"/>
      <c r="C56" s="68"/>
      <c r="D56" s="42"/>
      <c r="E56" s="44"/>
      <c r="F56" s="44"/>
      <c r="G56" s="44"/>
      <c r="H56" s="51"/>
      <c r="I56" s="17"/>
      <c r="J56" s="95"/>
      <c r="K56" s="139"/>
      <c r="L56" s="140"/>
      <c r="M56" s="92" t="str">
        <f t="shared" si="9"/>
        <v/>
      </c>
      <c r="N56" s="95"/>
      <c r="O56" s="139"/>
      <c r="P56" s="140"/>
      <c r="Q56" s="92" t="str">
        <f t="shared" si="10"/>
        <v/>
      </c>
      <c r="R56" s="95"/>
      <c r="S56" s="139"/>
      <c r="T56" s="140"/>
      <c r="U56" s="92" t="str">
        <f t="shared" si="11"/>
        <v/>
      </c>
      <c r="V56" s="95"/>
      <c r="W56" s="139"/>
      <c r="X56" s="140"/>
      <c r="Y56" s="92" t="str">
        <f t="shared" si="12"/>
        <v/>
      </c>
      <c r="Z56" s="7"/>
    </row>
    <row r="57" spans="2:26" x14ac:dyDescent="0.2">
      <c r="B57" s="5"/>
      <c r="C57" s="68"/>
      <c r="D57" s="42"/>
      <c r="E57" s="44"/>
      <c r="F57" s="44"/>
      <c r="G57" s="44"/>
      <c r="H57" s="51"/>
      <c r="I57" s="17"/>
      <c r="J57" s="95"/>
      <c r="K57" s="139"/>
      <c r="L57" s="140"/>
      <c r="M57" s="92" t="str">
        <f t="shared" si="9"/>
        <v/>
      </c>
      <c r="N57" s="95"/>
      <c r="O57" s="139"/>
      <c r="P57" s="140"/>
      <c r="Q57" s="92" t="str">
        <f t="shared" si="10"/>
        <v/>
      </c>
      <c r="R57" s="95"/>
      <c r="S57" s="139"/>
      <c r="T57" s="140"/>
      <c r="U57" s="92" t="str">
        <f t="shared" si="11"/>
        <v/>
      </c>
      <c r="V57" s="95"/>
      <c r="W57" s="139"/>
      <c r="X57" s="140"/>
      <c r="Y57" s="92" t="str">
        <f t="shared" si="12"/>
        <v/>
      </c>
      <c r="Z57" s="7"/>
    </row>
    <row r="58" spans="2:26" x14ac:dyDescent="0.2">
      <c r="B58" s="5"/>
      <c r="C58" s="68"/>
      <c r="D58" s="42"/>
      <c r="E58" s="44"/>
      <c r="F58" s="44"/>
      <c r="G58" s="44"/>
      <c r="H58" s="51"/>
      <c r="I58" s="17"/>
      <c r="J58" s="95"/>
      <c r="K58" s="139"/>
      <c r="L58" s="140"/>
      <c r="M58" s="92" t="str">
        <f t="shared" si="9"/>
        <v/>
      </c>
      <c r="N58" s="95"/>
      <c r="O58" s="139"/>
      <c r="P58" s="140"/>
      <c r="Q58" s="92" t="str">
        <f t="shared" si="10"/>
        <v/>
      </c>
      <c r="R58" s="95"/>
      <c r="S58" s="139"/>
      <c r="T58" s="140"/>
      <c r="U58" s="92" t="str">
        <f t="shared" si="11"/>
        <v/>
      </c>
      <c r="V58" s="95"/>
      <c r="W58" s="139"/>
      <c r="X58" s="140"/>
      <c r="Y58" s="92" t="str">
        <f t="shared" si="12"/>
        <v/>
      </c>
      <c r="Z58" s="7"/>
    </row>
    <row r="59" spans="2:26" x14ac:dyDescent="0.2">
      <c r="B59" s="5"/>
      <c r="C59" s="68"/>
      <c r="D59" s="42"/>
      <c r="E59" s="44"/>
      <c r="F59" s="44"/>
      <c r="G59" s="44"/>
      <c r="H59" s="51"/>
      <c r="I59" s="17"/>
      <c r="J59" s="95"/>
      <c r="K59" s="139"/>
      <c r="L59" s="140"/>
      <c r="M59" s="92" t="str">
        <f t="shared" si="9"/>
        <v/>
      </c>
      <c r="N59" s="95"/>
      <c r="O59" s="139"/>
      <c r="P59" s="140"/>
      <c r="Q59" s="92" t="str">
        <f t="shared" si="10"/>
        <v/>
      </c>
      <c r="R59" s="95"/>
      <c r="S59" s="139"/>
      <c r="T59" s="140"/>
      <c r="U59" s="92" t="str">
        <f t="shared" si="11"/>
        <v/>
      </c>
      <c r="V59" s="95"/>
      <c r="W59" s="139"/>
      <c r="X59" s="140"/>
      <c r="Y59" s="92" t="str">
        <f t="shared" si="12"/>
        <v/>
      </c>
      <c r="Z59" s="7"/>
    </row>
    <row r="60" spans="2:26" x14ac:dyDescent="0.2">
      <c r="B60" s="5"/>
      <c r="C60" s="68"/>
      <c r="D60" s="42"/>
      <c r="E60" s="44"/>
      <c r="F60" s="44"/>
      <c r="G60" s="44"/>
      <c r="H60" s="51"/>
      <c r="I60" s="17"/>
      <c r="J60" s="95"/>
      <c r="K60" s="139"/>
      <c r="L60" s="140"/>
      <c r="M60" s="92" t="str">
        <f t="shared" si="9"/>
        <v/>
      </c>
      <c r="N60" s="95"/>
      <c r="O60" s="139"/>
      <c r="P60" s="140"/>
      <c r="Q60" s="92" t="str">
        <f t="shared" si="10"/>
        <v/>
      </c>
      <c r="R60" s="95"/>
      <c r="S60" s="139"/>
      <c r="T60" s="140"/>
      <c r="U60" s="92" t="str">
        <f t="shared" si="11"/>
        <v/>
      </c>
      <c r="V60" s="95"/>
      <c r="W60" s="139"/>
      <c r="X60" s="140"/>
      <c r="Y60" s="92" t="str">
        <f t="shared" si="12"/>
        <v/>
      </c>
      <c r="Z60" s="7"/>
    </row>
    <row r="61" spans="2:26" x14ac:dyDescent="0.2">
      <c r="B61" s="5"/>
      <c r="C61" s="68"/>
      <c r="D61" s="42"/>
      <c r="E61" s="44"/>
      <c r="F61" s="44"/>
      <c r="G61" s="44"/>
      <c r="H61" s="51"/>
      <c r="I61" s="17"/>
      <c r="J61" s="95"/>
      <c r="K61" s="139"/>
      <c r="L61" s="140"/>
      <c r="M61" s="92" t="str">
        <f t="shared" si="9"/>
        <v/>
      </c>
      <c r="N61" s="95"/>
      <c r="O61" s="139"/>
      <c r="P61" s="140"/>
      <c r="Q61" s="92" t="str">
        <f t="shared" si="10"/>
        <v/>
      </c>
      <c r="R61" s="95"/>
      <c r="S61" s="139"/>
      <c r="T61" s="140"/>
      <c r="U61" s="92" t="str">
        <f t="shared" si="11"/>
        <v/>
      </c>
      <c r="V61" s="95"/>
      <c r="W61" s="139"/>
      <c r="X61" s="140"/>
      <c r="Y61" s="92" t="str">
        <f t="shared" si="12"/>
        <v/>
      </c>
      <c r="Z61" s="7"/>
    </row>
    <row r="62" spans="2:26" x14ac:dyDescent="0.2">
      <c r="B62" s="5"/>
      <c r="C62" s="68"/>
      <c r="D62" s="42"/>
      <c r="E62" s="44"/>
      <c r="F62" s="44"/>
      <c r="G62" s="44"/>
      <c r="H62" s="51"/>
      <c r="I62" s="17"/>
      <c r="J62" s="95"/>
      <c r="K62" s="139"/>
      <c r="L62" s="140"/>
      <c r="M62" s="92" t="str">
        <f t="shared" si="9"/>
        <v/>
      </c>
      <c r="N62" s="95"/>
      <c r="O62" s="139"/>
      <c r="P62" s="140"/>
      <c r="Q62" s="92" t="str">
        <f t="shared" si="10"/>
        <v/>
      </c>
      <c r="R62" s="95"/>
      <c r="S62" s="139"/>
      <c r="T62" s="140"/>
      <c r="U62" s="92" t="str">
        <f t="shared" si="11"/>
        <v/>
      </c>
      <c r="V62" s="95"/>
      <c r="W62" s="139"/>
      <c r="X62" s="140"/>
      <c r="Y62" s="92" t="str">
        <f t="shared" si="12"/>
        <v/>
      </c>
      <c r="Z62" s="7"/>
    </row>
    <row r="63" spans="2:26" x14ac:dyDescent="0.2">
      <c r="B63" s="5"/>
      <c r="C63" s="68"/>
      <c r="D63" s="42"/>
      <c r="E63" s="44"/>
      <c r="F63" s="44"/>
      <c r="G63" s="44"/>
      <c r="H63" s="51"/>
      <c r="I63" s="17"/>
      <c r="J63" s="95"/>
      <c r="K63" s="139"/>
      <c r="L63" s="140"/>
      <c r="M63" s="92" t="str">
        <f t="shared" si="9"/>
        <v/>
      </c>
      <c r="N63" s="95"/>
      <c r="O63" s="139"/>
      <c r="P63" s="140"/>
      <c r="Q63" s="92" t="str">
        <f t="shared" si="10"/>
        <v/>
      </c>
      <c r="R63" s="95"/>
      <c r="S63" s="139"/>
      <c r="T63" s="140"/>
      <c r="U63" s="92" t="str">
        <f t="shared" si="11"/>
        <v/>
      </c>
      <c r="V63" s="95"/>
      <c r="W63" s="139"/>
      <c r="X63" s="140"/>
      <c r="Y63" s="92" t="str">
        <f t="shared" si="12"/>
        <v/>
      </c>
      <c r="Z63" s="7"/>
    </row>
    <row r="64" spans="2:26" x14ac:dyDescent="0.2">
      <c r="B64" s="5"/>
      <c r="C64" s="68"/>
      <c r="D64" s="42"/>
      <c r="E64" s="44"/>
      <c r="F64" s="44"/>
      <c r="G64" s="44"/>
      <c r="H64" s="51"/>
      <c r="I64" s="17"/>
      <c r="J64" s="95"/>
      <c r="K64" s="139"/>
      <c r="L64" s="140"/>
      <c r="M64" s="92" t="str">
        <f t="shared" si="9"/>
        <v/>
      </c>
      <c r="N64" s="95"/>
      <c r="O64" s="139"/>
      <c r="P64" s="140"/>
      <c r="Q64" s="92" t="str">
        <f t="shared" si="10"/>
        <v/>
      </c>
      <c r="R64" s="95"/>
      <c r="S64" s="139"/>
      <c r="T64" s="140"/>
      <c r="U64" s="92" t="str">
        <f t="shared" si="11"/>
        <v/>
      </c>
      <c r="V64" s="95"/>
      <c r="W64" s="139"/>
      <c r="X64" s="140"/>
      <c r="Y64" s="92" t="str">
        <f t="shared" si="12"/>
        <v/>
      </c>
      <c r="Z64" s="7"/>
    </row>
    <row r="65" spans="2:26" x14ac:dyDescent="0.2">
      <c r="B65" s="5"/>
      <c r="C65" s="68"/>
      <c r="D65" s="42"/>
      <c r="E65" s="44"/>
      <c r="F65" s="44"/>
      <c r="G65" s="44"/>
      <c r="H65" s="51"/>
      <c r="I65" s="17"/>
      <c r="J65" s="95"/>
      <c r="K65" s="139"/>
      <c r="L65" s="140"/>
      <c r="M65" s="92" t="str">
        <f t="shared" si="9"/>
        <v/>
      </c>
      <c r="N65" s="95"/>
      <c r="O65" s="139"/>
      <c r="P65" s="140"/>
      <c r="Q65" s="92" t="str">
        <f t="shared" si="10"/>
        <v/>
      </c>
      <c r="R65" s="95"/>
      <c r="S65" s="139"/>
      <c r="T65" s="140"/>
      <c r="U65" s="92" t="str">
        <f t="shared" si="11"/>
        <v/>
      </c>
      <c r="V65" s="95"/>
      <c r="W65" s="139"/>
      <c r="X65" s="140"/>
      <c r="Y65" s="92" t="str">
        <f t="shared" si="12"/>
        <v/>
      </c>
      <c r="Z65" s="7"/>
    </row>
    <row r="66" spans="2:26" x14ac:dyDescent="0.2">
      <c r="B66" s="5"/>
      <c r="C66" s="68"/>
      <c r="D66" s="42"/>
      <c r="E66" s="44"/>
      <c r="F66" s="44"/>
      <c r="G66" s="44"/>
      <c r="H66" s="51"/>
      <c r="I66" s="17"/>
      <c r="J66" s="95"/>
      <c r="K66" s="139"/>
      <c r="L66" s="140"/>
      <c r="M66" s="92" t="str">
        <f t="shared" si="9"/>
        <v/>
      </c>
      <c r="N66" s="95"/>
      <c r="O66" s="139"/>
      <c r="P66" s="140"/>
      <c r="Q66" s="92" t="str">
        <f t="shared" si="10"/>
        <v/>
      </c>
      <c r="R66" s="95"/>
      <c r="S66" s="139"/>
      <c r="T66" s="140"/>
      <c r="U66" s="92" t="str">
        <f t="shared" si="11"/>
        <v/>
      </c>
      <c r="V66" s="95"/>
      <c r="W66" s="139"/>
      <c r="X66" s="140"/>
      <c r="Y66" s="92" t="str">
        <f t="shared" si="12"/>
        <v/>
      </c>
      <c r="Z66" s="7"/>
    </row>
    <row r="67" spans="2:26" x14ac:dyDescent="0.2">
      <c r="B67" s="5"/>
      <c r="C67" s="68"/>
      <c r="D67" s="42"/>
      <c r="E67" s="44"/>
      <c r="F67" s="44"/>
      <c r="G67" s="44"/>
      <c r="H67" s="51"/>
      <c r="I67" s="17"/>
      <c r="J67" s="95"/>
      <c r="K67" s="139"/>
      <c r="L67" s="140"/>
      <c r="M67" s="92" t="str">
        <f t="shared" si="9"/>
        <v/>
      </c>
      <c r="N67" s="95"/>
      <c r="O67" s="139"/>
      <c r="P67" s="140"/>
      <c r="Q67" s="92" t="str">
        <f t="shared" si="10"/>
        <v/>
      </c>
      <c r="R67" s="95"/>
      <c r="S67" s="139"/>
      <c r="T67" s="140"/>
      <c r="U67" s="92" t="str">
        <f t="shared" si="11"/>
        <v/>
      </c>
      <c r="V67" s="95"/>
      <c r="W67" s="139"/>
      <c r="X67" s="140"/>
      <c r="Y67" s="92" t="str">
        <f t="shared" si="12"/>
        <v/>
      </c>
      <c r="Z67" s="7"/>
    </row>
    <row r="68" spans="2:26" x14ac:dyDescent="0.2">
      <c r="B68" s="5"/>
      <c r="C68" s="18"/>
      <c r="D68" s="18"/>
      <c r="E68" s="18"/>
      <c r="F68" s="18"/>
      <c r="G68" s="18"/>
      <c r="H68" s="18"/>
      <c r="I68" s="18"/>
      <c r="J68" s="18"/>
      <c r="K68" s="18"/>
      <c r="L68" s="18"/>
      <c r="M68" s="18"/>
      <c r="N68" s="18"/>
      <c r="O68" s="18"/>
      <c r="P68" s="18"/>
      <c r="Q68" s="18"/>
      <c r="R68" s="18"/>
      <c r="S68" s="18"/>
      <c r="T68" s="18"/>
      <c r="U68" s="18"/>
      <c r="V68" s="18"/>
      <c r="W68" s="18"/>
      <c r="X68" s="18"/>
      <c r="Y68" s="18"/>
      <c r="Z68" s="7"/>
    </row>
    <row r="69" spans="2:26" ht="31.5" x14ac:dyDescent="0.2">
      <c r="B69" s="5"/>
      <c r="C69" s="18"/>
      <c r="D69" s="18"/>
      <c r="E69" s="52"/>
      <c r="F69" s="52"/>
      <c r="G69" s="52"/>
      <c r="H69" s="33" t="s">
        <v>76</v>
      </c>
      <c r="I69" s="34">
        <f>ROUND(SUM(I48:I67),2)</f>
        <v>0</v>
      </c>
      <c r="J69" s="93"/>
      <c r="K69" s="52"/>
      <c r="L69" s="34">
        <f>ROUND(SUM(K48:K67),2)</f>
        <v>0</v>
      </c>
      <c r="M69" s="98" t="str">
        <f>IF(M48="","",L69/I69)</f>
        <v/>
      </c>
      <c r="N69" s="93"/>
      <c r="O69" s="52"/>
      <c r="P69" s="34">
        <f>ROUND(SUM(O48:O67),2)</f>
        <v>0</v>
      </c>
      <c r="Q69" s="98" t="str">
        <f>IF(Q48="","",P69/I69)</f>
        <v/>
      </c>
      <c r="R69" s="93"/>
      <c r="S69" s="52"/>
      <c r="T69" s="34">
        <f>ROUND(SUM(S48:S67),2)</f>
        <v>0</v>
      </c>
      <c r="U69" s="98" t="str">
        <f>IF(U48="","",T69/I69)</f>
        <v/>
      </c>
      <c r="V69" s="93"/>
      <c r="W69" s="52"/>
      <c r="X69" s="34">
        <f>ROUND(SUM(W48:W67),2)</f>
        <v>0</v>
      </c>
      <c r="Y69" s="98" t="str">
        <f>IF(Y48="","",X69/I69)</f>
        <v/>
      </c>
      <c r="Z69" s="7"/>
    </row>
    <row r="70" spans="2:26" x14ac:dyDescent="0.2">
      <c r="B70" s="5"/>
      <c r="C70" s="18"/>
      <c r="D70" s="18"/>
      <c r="E70" s="52"/>
      <c r="F70" s="52"/>
      <c r="G70" s="52"/>
      <c r="H70" s="20"/>
      <c r="I70" s="21"/>
      <c r="J70" s="87"/>
      <c r="K70" s="52"/>
      <c r="L70" s="21"/>
      <c r="M70" s="21"/>
      <c r="N70" s="87"/>
      <c r="O70" s="52"/>
      <c r="P70" s="21"/>
      <c r="Q70" s="21"/>
      <c r="R70" s="87"/>
      <c r="S70" s="52"/>
      <c r="T70" s="21"/>
      <c r="U70" s="21"/>
      <c r="V70" s="87"/>
      <c r="W70" s="52"/>
      <c r="X70" s="21"/>
      <c r="Y70" s="87"/>
      <c r="Z70" s="7"/>
    </row>
    <row r="71" spans="2:26" ht="37.5" x14ac:dyDescent="0.2">
      <c r="B71" s="5"/>
      <c r="C71" s="18"/>
      <c r="D71" s="18"/>
      <c r="E71" s="52"/>
      <c r="F71" s="52"/>
      <c r="G71" s="52"/>
      <c r="H71" s="35" t="s">
        <v>15</v>
      </c>
      <c r="I71" s="36">
        <f>ROUND(SUM(I69,I44),2)</f>
        <v>0</v>
      </c>
      <c r="J71" s="97"/>
      <c r="K71" s="52"/>
      <c r="L71" s="36">
        <f>ROUND(SUM(L69,L44),2)</f>
        <v>0</v>
      </c>
      <c r="M71" s="98" t="str">
        <f>IF(M7="","",L71/I71)</f>
        <v/>
      </c>
      <c r="N71" s="97"/>
      <c r="O71" s="52"/>
      <c r="P71" s="36">
        <f>ROUND(SUM(P69,P44),2)</f>
        <v>0</v>
      </c>
      <c r="Q71" s="98" t="str">
        <f>IF(Q7="","",P71/I71)</f>
        <v/>
      </c>
      <c r="R71" s="97"/>
      <c r="S71" s="52"/>
      <c r="T71" s="36">
        <f>ROUND(SUM(T69,T44),2)</f>
        <v>0</v>
      </c>
      <c r="U71" s="98" t="str">
        <f>IF(U7="","",T71/I71)</f>
        <v/>
      </c>
      <c r="V71" s="97"/>
      <c r="W71" s="52"/>
      <c r="X71" s="36">
        <f>ROUND(SUM(X69,X44),2)</f>
        <v>0</v>
      </c>
      <c r="Y71" s="98" t="str">
        <f>IF(U7="","",X71/I71)</f>
        <v/>
      </c>
      <c r="Z71" s="7"/>
    </row>
    <row r="72" spans="2:26" ht="18.75" customHeight="1" x14ac:dyDescent="0.2">
      <c r="B72" s="11"/>
      <c r="C72" s="10"/>
      <c r="D72" s="10"/>
      <c r="E72" s="10"/>
      <c r="F72" s="10"/>
      <c r="G72" s="10"/>
      <c r="H72" s="10"/>
      <c r="I72" s="10"/>
      <c r="J72" s="10"/>
      <c r="K72" s="10"/>
      <c r="L72" s="10"/>
      <c r="M72" s="10"/>
      <c r="N72" s="10"/>
      <c r="O72" s="10"/>
      <c r="P72" s="10"/>
      <c r="Q72" s="10"/>
      <c r="R72" s="10"/>
      <c r="S72" s="10"/>
      <c r="T72" s="10"/>
      <c r="U72" s="10"/>
      <c r="V72" s="10"/>
      <c r="W72" s="10"/>
      <c r="X72" s="10"/>
      <c r="Y72" s="10"/>
      <c r="Z72" s="13"/>
    </row>
    <row r="74" spans="2:26" x14ac:dyDescent="0.2">
      <c r="B74" s="2"/>
      <c r="C74" s="3"/>
      <c r="D74" s="3"/>
      <c r="E74" s="3"/>
      <c r="F74" s="3"/>
      <c r="G74" s="3"/>
      <c r="H74" s="3"/>
      <c r="I74" s="3"/>
      <c r="J74" s="4"/>
    </row>
    <row r="75" spans="2:26" ht="81.75" customHeight="1" x14ac:dyDescent="0.2">
      <c r="B75" s="5"/>
      <c r="C75" s="124" t="s">
        <v>103</v>
      </c>
      <c r="D75" s="124"/>
      <c r="E75" s="124"/>
      <c r="F75" s="124"/>
      <c r="G75" s="124"/>
      <c r="H75" s="124"/>
      <c r="I75" s="124"/>
      <c r="J75" s="7"/>
    </row>
    <row r="76" spans="2:26" x14ac:dyDescent="0.2">
      <c r="B76" s="11"/>
      <c r="C76" s="10"/>
      <c r="D76" s="10"/>
      <c r="E76" s="10"/>
      <c r="F76" s="10"/>
      <c r="G76" s="10"/>
      <c r="H76" s="10"/>
      <c r="I76" s="10"/>
      <c r="J76" s="13"/>
    </row>
  </sheetData>
  <sheetProtection algorithmName="SHA-512" hashValue="d3Njtjki2hrQKbn15/IV6elA2DN4P6IjcpNKJ5utB9RGdr1MUxci/kMw1PXbCNiUF4jZ2pmu51Jgv9qV0MSrPQ==" saltValue="8S3ww1QizJE+2ZXzx/ULGw==" spinCount="100000" sheet="1" selectLockedCells="1"/>
  <mergeCells count="95">
    <mergeCell ref="K5:L5"/>
    <mergeCell ref="O5:P5"/>
    <mergeCell ref="S5:T5"/>
    <mergeCell ref="W5:X5"/>
    <mergeCell ref="K46:L46"/>
    <mergeCell ref="O46:P46"/>
    <mergeCell ref="S46:T46"/>
    <mergeCell ref="W46:X46"/>
    <mergeCell ref="C75:I75"/>
    <mergeCell ref="C5:D5"/>
    <mergeCell ref="C46:D46"/>
    <mergeCell ref="K47:L47"/>
    <mergeCell ref="O47:P47"/>
    <mergeCell ref="K51:L51"/>
    <mergeCell ref="K52:L52"/>
    <mergeCell ref="K53:L53"/>
    <mergeCell ref="K54:L54"/>
    <mergeCell ref="K55:L55"/>
    <mergeCell ref="K56:L56"/>
    <mergeCell ref="K57:L57"/>
    <mergeCell ref="K58:L58"/>
    <mergeCell ref="K59:L59"/>
    <mergeCell ref="K60:L60"/>
    <mergeCell ref="K61:L61"/>
    <mergeCell ref="S47:T47"/>
    <mergeCell ref="W47:X47"/>
    <mergeCell ref="K48:L48"/>
    <mergeCell ref="K49:L49"/>
    <mergeCell ref="K50:L50"/>
    <mergeCell ref="S48:T48"/>
    <mergeCell ref="S49:T49"/>
    <mergeCell ref="S50:T50"/>
    <mergeCell ref="K62:L62"/>
    <mergeCell ref="K63:L63"/>
    <mergeCell ref="K64:L64"/>
    <mergeCell ref="K65:L65"/>
    <mergeCell ref="K66:L66"/>
    <mergeCell ref="K67:L67"/>
    <mergeCell ref="O48:P48"/>
    <mergeCell ref="O49:P49"/>
    <mergeCell ref="O50:P50"/>
    <mergeCell ref="O51:P51"/>
    <mergeCell ref="O52:P52"/>
    <mergeCell ref="O53:P53"/>
    <mergeCell ref="O54:P54"/>
    <mergeCell ref="O55:P55"/>
    <mergeCell ref="O56:P56"/>
    <mergeCell ref="O57:P57"/>
    <mergeCell ref="O58:P58"/>
    <mergeCell ref="O59:P59"/>
    <mergeCell ref="O60:P60"/>
    <mergeCell ref="O61:P61"/>
    <mergeCell ref="O62:P62"/>
    <mergeCell ref="O63:P63"/>
    <mergeCell ref="O64:P64"/>
    <mergeCell ref="O65:P65"/>
    <mergeCell ref="O66:P66"/>
    <mergeCell ref="O67:P67"/>
    <mergeCell ref="S51:T51"/>
    <mergeCell ref="S52:T52"/>
    <mergeCell ref="S53:T53"/>
    <mergeCell ref="S54:T54"/>
    <mergeCell ref="S55:T55"/>
    <mergeCell ref="S56:T56"/>
    <mergeCell ref="S57:T57"/>
    <mergeCell ref="S58:T58"/>
    <mergeCell ref="S59:T59"/>
    <mergeCell ref="S60:T60"/>
    <mergeCell ref="S61:T61"/>
    <mergeCell ref="S62:T62"/>
    <mergeCell ref="S63:T63"/>
    <mergeCell ref="S64:T64"/>
    <mergeCell ref="S65:T65"/>
    <mergeCell ref="S66:T66"/>
    <mergeCell ref="S67:T67"/>
    <mergeCell ref="W48:X48"/>
    <mergeCell ref="W49:X49"/>
    <mergeCell ref="W50:X50"/>
    <mergeCell ref="W51:X51"/>
    <mergeCell ref="W52:X52"/>
    <mergeCell ref="W53:X53"/>
    <mergeCell ref="W54:X54"/>
    <mergeCell ref="W55:X55"/>
    <mergeCell ref="W56:X56"/>
    <mergeCell ref="W57:X57"/>
    <mergeCell ref="W58:X58"/>
    <mergeCell ref="W59:X59"/>
    <mergeCell ref="W60:X60"/>
    <mergeCell ref="W61:X61"/>
    <mergeCell ref="W67:X67"/>
    <mergeCell ref="W62:X62"/>
    <mergeCell ref="W63:X63"/>
    <mergeCell ref="W64:X64"/>
    <mergeCell ref="W65:X65"/>
    <mergeCell ref="W66:X66"/>
  </mergeCells>
  <pageMargins left="0.7" right="0.7" top="0.78740157499999996" bottom="0.78740157499999996" header="0.3" footer="0.3"/>
  <pageSetup paperSize="9" scale="61" fitToHeight="0" orientation="portrait" verticalDpi="0" r:id="rId1"/>
  <colBreaks count="1" manualBreakCount="1">
    <brk id="25"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'Ergänzung SCO'!$A$2:$A$4</xm:f>
          </x14:formula1>
          <xm:sqref>C7:C42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D9ECFF"/>
    <pageSetUpPr fitToPage="1"/>
  </sheetPr>
  <dimension ref="B2:T91"/>
  <sheetViews>
    <sheetView showGridLines="0" zoomScaleNormal="100" workbookViewId="0">
      <selection activeCell="I7" sqref="I7"/>
    </sheetView>
  </sheetViews>
  <sheetFormatPr baseColWidth="10" defaultColWidth="11.42578125" defaultRowHeight="12.75" x14ac:dyDescent="0.2"/>
  <cols>
    <col min="1" max="1" width="1" style="1" customWidth="1"/>
    <col min="2" max="2" width="3.5703125" style="1" customWidth="1"/>
    <col min="3" max="3" width="30.5703125" style="1" customWidth="1"/>
    <col min="4" max="5" width="15.5703125" style="1" customWidth="1"/>
    <col min="6" max="6" width="34.28515625" style="1" customWidth="1"/>
    <col min="7" max="7" width="21.5703125" style="1" customWidth="1"/>
    <col min="8" max="8" width="1.5703125" style="1" customWidth="1"/>
    <col min="9" max="9" width="22.42578125" style="1" customWidth="1"/>
    <col min="10" max="10" width="13.140625" style="1" customWidth="1"/>
    <col min="11" max="11" width="1.5703125" style="1" customWidth="1"/>
    <col min="12" max="12" width="22.7109375" style="1" customWidth="1"/>
    <col min="13" max="13" width="13.140625" style="1" customWidth="1"/>
    <col min="14" max="14" width="1.5703125" style="1" customWidth="1"/>
    <col min="15" max="15" width="22.85546875" style="1" customWidth="1"/>
    <col min="16" max="16" width="13.140625" style="1" customWidth="1"/>
    <col min="17" max="17" width="1.5703125" style="1" customWidth="1"/>
    <col min="18" max="18" width="22.85546875" style="1" customWidth="1"/>
    <col min="19" max="19" width="12.7109375" style="1" customWidth="1"/>
    <col min="20" max="20" width="2.85546875" style="1" customWidth="1"/>
    <col min="21" max="16384" width="11.42578125" style="1"/>
  </cols>
  <sheetData>
    <row r="2" spans="2:20" ht="18.75" customHeight="1" x14ac:dyDescent="0.2">
      <c r="B2" s="2"/>
      <c r="C2" s="3"/>
      <c r="D2" s="3"/>
      <c r="E2" s="3"/>
      <c r="F2" s="3"/>
      <c r="G2" s="3"/>
      <c r="H2" s="3"/>
      <c r="I2" s="3"/>
      <c r="J2" s="3"/>
      <c r="K2" s="3"/>
      <c r="L2" s="3"/>
      <c r="M2" s="3"/>
      <c r="N2" s="3"/>
      <c r="O2" s="3"/>
      <c r="P2" s="3"/>
      <c r="Q2" s="3"/>
      <c r="R2" s="3"/>
      <c r="S2" s="3"/>
      <c r="T2" s="4"/>
    </row>
    <row r="3" spans="2:20" ht="21" x14ac:dyDescent="0.2">
      <c r="B3" s="5"/>
      <c r="C3" s="15" t="s">
        <v>25</v>
      </c>
      <c r="D3" s="66"/>
      <c r="E3" s="66"/>
      <c r="F3" s="66"/>
      <c r="G3" s="66"/>
      <c r="H3" s="70"/>
      <c r="I3" s="70"/>
      <c r="J3" s="70"/>
      <c r="K3" s="70"/>
      <c r="L3" s="70"/>
      <c r="M3" s="70"/>
      <c r="N3" s="70"/>
      <c r="O3" s="70"/>
      <c r="P3" s="70"/>
      <c r="Q3" s="70"/>
      <c r="R3" s="70"/>
      <c r="S3" s="70"/>
      <c r="T3" s="7"/>
    </row>
    <row r="4" spans="2:20" x14ac:dyDescent="0.2">
      <c r="B4" s="5"/>
      <c r="C4" s="66"/>
      <c r="D4" s="66"/>
      <c r="E4" s="66"/>
      <c r="F4" s="66"/>
      <c r="G4" s="66"/>
      <c r="H4" s="70"/>
      <c r="I4" s="70"/>
      <c r="J4" s="70"/>
      <c r="K4" s="70"/>
      <c r="L4" s="70"/>
      <c r="M4" s="70"/>
      <c r="N4" s="70"/>
      <c r="O4" s="70"/>
      <c r="P4" s="70"/>
      <c r="Q4" s="70"/>
      <c r="R4" s="70"/>
      <c r="S4" s="70"/>
      <c r="T4" s="7"/>
    </row>
    <row r="5" spans="2:20" ht="15.75" x14ac:dyDescent="0.2">
      <c r="B5" s="5"/>
      <c r="C5" s="154" t="s">
        <v>71</v>
      </c>
      <c r="D5" s="155"/>
      <c r="E5" s="38"/>
      <c r="F5" s="38"/>
      <c r="G5" s="39"/>
      <c r="H5" s="70"/>
      <c r="I5" s="50" t="s">
        <v>98</v>
      </c>
      <c r="J5" s="103">
        <f>Overview!J15</f>
        <v>0</v>
      </c>
      <c r="K5" s="70"/>
      <c r="L5" s="50" t="s">
        <v>98</v>
      </c>
      <c r="M5" s="103">
        <f>Overview!M15</f>
        <v>0</v>
      </c>
      <c r="N5" s="70"/>
      <c r="O5" s="50" t="s">
        <v>98</v>
      </c>
      <c r="P5" s="103">
        <f>Overview!P15</f>
        <v>0</v>
      </c>
      <c r="Q5" s="70"/>
      <c r="R5" s="50" t="s">
        <v>98</v>
      </c>
      <c r="S5" s="103">
        <f>Overview!S15</f>
        <v>0</v>
      </c>
      <c r="T5" s="7"/>
    </row>
    <row r="6" spans="2:20" ht="25.5" x14ac:dyDescent="0.2">
      <c r="B6" s="5"/>
      <c r="C6" s="22" t="s">
        <v>9</v>
      </c>
      <c r="D6" s="147" t="s">
        <v>77</v>
      </c>
      <c r="E6" s="149"/>
      <c r="F6" s="22" t="s">
        <v>97</v>
      </c>
      <c r="G6" s="41" t="s">
        <v>11</v>
      </c>
      <c r="H6" s="70"/>
      <c r="I6" s="41" t="s">
        <v>87</v>
      </c>
      <c r="J6" s="41" t="s">
        <v>101</v>
      </c>
      <c r="K6" s="70"/>
      <c r="L6" s="41" t="s">
        <v>90</v>
      </c>
      <c r="M6" s="41" t="s">
        <v>101</v>
      </c>
      <c r="N6" s="70"/>
      <c r="O6" s="41" t="s">
        <v>91</v>
      </c>
      <c r="P6" s="41" t="s">
        <v>101</v>
      </c>
      <c r="Q6" s="70"/>
      <c r="R6" s="41" t="s">
        <v>94</v>
      </c>
      <c r="S6" s="41" t="s">
        <v>101</v>
      </c>
      <c r="T6" s="7"/>
    </row>
    <row r="7" spans="2:20" x14ac:dyDescent="0.2">
      <c r="B7" s="5"/>
      <c r="C7" s="42"/>
      <c r="D7" s="150"/>
      <c r="E7" s="152"/>
      <c r="F7" s="101"/>
      <c r="G7" s="17"/>
      <c r="H7" s="70"/>
      <c r="I7" s="17"/>
      <c r="J7" s="92" t="str">
        <f t="shared" ref="J7:J16" si="0">IF(G7="","",I7/G7)</f>
        <v/>
      </c>
      <c r="K7" s="70"/>
      <c r="L7" s="17"/>
      <c r="M7" s="92" t="str">
        <f t="shared" ref="M7:M16" si="1">IF(G7="","",L7/G7)</f>
        <v/>
      </c>
      <c r="N7" s="70"/>
      <c r="O7" s="17"/>
      <c r="P7" s="92" t="str">
        <f t="shared" ref="P7:P16" si="2">IF(G7="","",O7/G7)</f>
        <v/>
      </c>
      <c r="Q7" s="70"/>
      <c r="R7" s="17"/>
      <c r="S7" s="92" t="str">
        <f t="shared" ref="S7:S16" si="3">IF(G7="","",R7/G7)</f>
        <v/>
      </c>
      <c r="T7" s="7"/>
    </row>
    <row r="8" spans="2:20" x14ac:dyDescent="0.2">
      <c r="B8" s="5"/>
      <c r="C8" s="42"/>
      <c r="D8" s="150"/>
      <c r="E8" s="152"/>
      <c r="F8" s="101"/>
      <c r="G8" s="17"/>
      <c r="H8" s="70"/>
      <c r="I8" s="17"/>
      <c r="J8" s="92" t="str">
        <f t="shared" si="0"/>
        <v/>
      </c>
      <c r="K8" s="70"/>
      <c r="L8" s="17"/>
      <c r="M8" s="92" t="str">
        <f t="shared" si="1"/>
        <v/>
      </c>
      <c r="N8" s="70"/>
      <c r="O8" s="17"/>
      <c r="P8" s="92" t="str">
        <f t="shared" si="2"/>
        <v/>
      </c>
      <c r="Q8" s="70"/>
      <c r="R8" s="17"/>
      <c r="S8" s="92" t="str">
        <f t="shared" si="3"/>
        <v/>
      </c>
      <c r="T8" s="7"/>
    </row>
    <row r="9" spans="2:20" x14ac:dyDescent="0.2">
      <c r="B9" s="5"/>
      <c r="C9" s="42"/>
      <c r="D9" s="150"/>
      <c r="E9" s="152"/>
      <c r="F9" s="101"/>
      <c r="G9" s="17"/>
      <c r="H9" s="70"/>
      <c r="I9" s="51"/>
      <c r="J9" s="92" t="str">
        <f t="shared" si="0"/>
        <v/>
      </c>
      <c r="K9" s="70"/>
      <c r="L9" s="17"/>
      <c r="M9" s="92" t="str">
        <f t="shared" si="1"/>
        <v/>
      </c>
      <c r="N9" s="70"/>
      <c r="O9" s="17"/>
      <c r="P9" s="92" t="str">
        <f t="shared" si="2"/>
        <v/>
      </c>
      <c r="Q9" s="70"/>
      <c r="R9" s="17"/>
      <c r="S9" s="92" t="str">
        <f t="shared" si="3"/>
        <v/>
      </c>
      <c r="T9" s="7"/>
    </row>
    <row r="10" spans="2:20" x14ac:dyDescent="0.2">
      <c r="B10" s="5"/>
      <c r="C10" s="42"/>
      <c r="D10" s="150"/>
      <c r="E10" s="152"/>
      <c r="F10" s="101"/>
      <c r="G10" s="17"/>
      <c r="H10" s="70"/>
      <c r="I10" s="51"/>
      <c r="J10" s="92" t="str">
        <f t="shared" si="0"/>
        <v/>
      </c>
      <c r="K10" s="70"/>
      <c r="L10" s="17"/>
      <c r="M10" s="92" t="str">
        <f t="shared" si="1"/>
        <v/>
      </c>
      <c r="N10" s="70"/>
      <c r="O10" s="17"/>
      <c r="P10" s="92" t="str">
        <f t="shared" si="2"/>
        <v/>
      </c>
      <c r="Q10" s="70"/>
      <c r="R10" s="17"/>
      <c r="S10" s="92" t="str">
        <f t="shared" si="3"/>
        <v/>
      </c>
      <c r="T10" s="7"/>
    </row>
    <row r="11" spans="2:20" x14ac:dyDescent="0.2">
      <c r="B11" s="5"/>
      <c r="C11" s="42"/>
      <c r="D11" s="150"/>
      <c r="E11" s="152"/>
      <c r="F11" s="101"/>
      <c r="G11" s="17"/>
      <c r="H11" s="70"/>
      <c r="I11" s="51"/>
      <c r="J11" s="92" t="str">
        <f t="shared" si="0"/>
        <v/>
      </c>
      <c r="K11" s="70"/>
      <c r="L11" s="17"/>
      <c r="M11" s="92" t="str">
        <f t="shared" si="1"/>
        <v/>
      </c>
      <c r="N11" s="70"/>
      <c r="O11" s="17"/>
      <c r="P11" s="92" t="str">
        <f t="shared" si="2"/>
        <v/>
      </c>
      <c r="Q11" s="70"/>
      <c r="R11" s="17"/>
      <c r="S11" s="92" t="str">
        <f t="shared" si="3"/>
        <v/>
      </c>
      <c r="T11" s="7"/>
    </row>
    <row r="12" spans="2:20" x14ac:dyDescent="0.2">
      <c r="B12" s="5"/>
      <c r="C12" s="42"/>
      <c r="D12" s="150"/>
      <c r="E12" s="152"/>
      <c r="F12" s="101"/>
      <c r="G12" s="17"/>
      <c r="H12" s="70"/>
      <c r="I12" s="51"/>
      <c r="J12" s="92" t="str">
        <f t="shared" si="0"/>
        <v/>
      </c>
      <c r="K12" s="70"/>
      <c r="L12" s="17"/>
      <c r="M12" s="92" t="str">
        <f t="shared" si="1"/>
        <v/>
      </c>
      <c r="N12" s="70"/>
      <c r="O12" s="17"/>
      <c r="P12" s="92" t="str">
        <f t="shared" si="2"/>
        <v/>
      </c>
      <c r="Q12" s="70"/>
      <c r="R12" s="17"/>
      <c r="S12" s="92" t="str">
        <f t="shared" si="3"/>
        <v/>
      </c>
      <c r="T12" s="7"/>
    </row>
    <row r="13" spans="2:20" x14ac:dyDescent="0.2">
      <c r="B13" s="5"/>
      <c r="C13" s="42"/>
      <c r="D13" s="150"/>
      <c r="E13" s="152"/>
      <c r="F13" s="101"/>
      <c r="G13" s="17"/>
      <c r="H13" s="70"/>
      <c r="I13" s="51"/>
      <c r="J13" s="92" t="str">
        <f t="shared" si="0"/>
        <v/>
      </c>
      <c r="K13" s="70"/>
      <c r="L13" s="17"/>
      <c r="M13" s="92" t="str">
        <f t="shared" si="1"/>
        <v/>
      </c>
      <c r="N13" s="70"/>
      <c r="O13" s="17"/>
      <c r="P13" s="92" t="str">
        <f t="shared" si="2"/>
        <v/>
      </c>
      <c r="Q13" s="70"/>
      <c r="R13" s="17"/>
      <c r="S13" s="92" t="str">
        <f t="shared" si="3"/>
        <v/>
      </c>
      <c r="T13" s="7"/>
    </row>
    <row r="14" spans="2:20" x14ac:dyDescent="0.2">
      <c r="B14" s="5"/>
      <c r="C14" s="42"/>
      <c r="D14" s="150"/>
      <c r="E14" s="152"/>
      <c r="F14" s="101"/>
      <c r="G14" s="17"/>
      <c r="H14" s="70"/>
      <c r="I14" s="51"/>
      <c r="J14" s="92" t="str">
        <f t="shared" si="0"/>
        <v/>
      </c>
      <c r="K14" s="70"/>
      <c r="L14" s="17"/>
      <c r="M14" s="92" t="str">
        <f t="shared" si="1"/>
        <v/>
      </c>
      <c r="N14" s="70"/>
      <c r="O14" s="17"/>
      <c r="P14" s="92" t="str">
        <f t="shared" si="2"/>
        <v/>
      </c>
      <c r="Q14" s="70"/>
      <c r="R14" s="17"/>
      <c r="S14" s="92" t="str">
        <f t="shared" si="3"/>
        <v/>
      </c>
      <c r="T14" s="7"/>
    </row>
    <row r="15" spans="2:20" x14ac:dyDescent="0.2">
      <c r="B15" s="5"/>
      <c r="C15" s="42"/>
      <c r="D15" s="150"/>
      <c r="E15" s="152"/>
      <c r="F15" s="101"/>
      <c r="G15" s="17"/>
      <c r="H15" s="70"/>
      <c r="I15" s="51"/>
      <c r="J15" s="92" t="str">
        <f t="shared" si="0"/>
        <v/>
      </c>
      <c r="K15" s="70"/>
      <c r="L15" s="17"/>
      <c r="M15" s="92" t="str">
        <f t="shared" si="1"/>
        <v/>
      </c>
      <c r="N15" s="70"/>
      <c r="O15" s="17"/>
      <c r="P15" s="92" t="str">
        <f t="shared" si="2"/>
        <v/>
      </c>
      <c r="Q15" s="70"/>
      <c r="R15" s="17"/>
      <c r="S15" s="92" t="str">
        <f t="shared" si="3"/>
        <v/>
      </c>
      <c r="T15" s="7"/>
    </row>
    <row r="16" spans="2:20" x14ac:dyDescent="0.2">
      <c r="B16" s="5"/>
      <c r="C16" s="42"/>
      <c r="D16" s="150"/>
      <c r="E16" s="152"/>
      <c r="F16" s="101"/>
      <c r="G16" s="17"/>
      <c r="H16" s="70"/>
      <c r="I16" s="51"/>
      <c r="J16" s="92" t="str">
        <f t="shared" si="0"/>
        <v/>
      </c>
      <c r="K16" s="70"/>
      <c r="L16" s="17"/>
      <c r="M16" s="92" t="str">
        <f t="shared" si="1"/>
        <v/>
      </c>
      <c r="N16" s="70"/>
      <c r="O16" s="17"/>
      <c r="P16" s="92" t="str">
        <f t="shared" si="2"/>
        <v/>
      </c>
      <c r="Q16" s="70"/>
      <c r="R16" s="17"/>
      <c r="S16" s="92" t="str">
        <f t="shared" si="3"/>
        <v/>
      </c>
      <c r="T16" s="7"/>
    </row>
    <row r="17" spans="2:20" x14ac:dyDescent="0.2">
      <c r="B17" s="5"/>
      <c r="C17" s="20"/>
      <c r="D17" s="20"/>
      <c r="E17" s="53"/>
      <c r="F17" s="20"/>
      <c r="G17" s="21"/>
      <c r="H17" s="70"/>
      <c r="I17" s="20"/>
      <c r="J17" s="21"/>
      <c r="K17" s="70"/>
      <c r="L17" s="20"/>
      <c r="M17" s="21"/>
      <c r="N17" s="70"/>
      <c r="O17" s="20"/>
      <c r="P17" s="21"/>
      <c r="Q17" s="70"/>
      <c r="R17" s="20"/>
      <c r="S17" s="21"/>
      <c r="T17" s="7"/>
    </row>
    <row r="18" spans="2:20" ht="15.75" x14ac:dyDescent="0.2">
      <c r="B18" s="5"/>
      <c r="C18" s="18"/>
      <c r="D18" s="18"/>
      <c r="E18" s="52"/>
      <c r="F18" s="33" t="s">
        <v>47</v>
      </c>
      <c r="G18" s="34">
        <f>ROUND(SUM(G7:G16),2)</f>
        <v>0</v>
      </c>
      <c r="H18" s="70"/>
      <c r="I18" s="34">
        <f>ROUND(SUM(I7:I16),2)</f>
        <v>0</v>
      </c>
      <c r="J18" s="92">
        <f>IF(J7="",0,I18/G18)</f>
        <v>0</v>
      </c>
      <c r="K18" s="70"/>
      <c r="L18" s="34">
        <f>ROUND(SUM(L7:L16),2)</f>
        <v>0</v>
      </c>
      <c r="M18" s="92">
        <f>IF(M7="",0,L18/G18)</f>
        <v>0</v>
      </c>
      <c r="N18" s="70"/>
      <c r="O18" s="34">
        <f>ROUND(SUM(O7:O16),2)</f>
        <v>0</v>
      </c>
      <c r="P18" s="92">
        <f>IF(P7="",0,O18/G18)</f>
        <v>0</v>
      </c>
      <c r="Q18" s="70"/>
      <c r="R18" s="34">
        <f>ROUND(SUM(R7:R16),2)</f>
        <v>0</v>
      </c>
      <c r="S18" s="92">
        <f>IF(S7="",0,R18/G18)</f>
        <v>0</v>
      </c>
      <c r="T18" s="7"/>
    </row>
    <row r="19" spans="2:20" x14ac:dyDescent="0.2">
      <c r="B19" s="5"/>
      <c r="C19" s="46"/>
      <c r="D19" s="46"/>
      <c r="E19" s="54"/>
      <c r="F19" s="48"/>
      <c r="G19" s="49"/>
      <c r="H19" s="70"/>
      <c r="I19" s="70"/>
      <c r="J19" s="70"/>
      <c r="K19" s="70"/>
      <c r="L19" s="70"/>
      <c r="M19" s="70"/>
      <c r="N19" s="70"/>
      <c r="O19" s="70"/>
      <c r="P19" s="70"/>
      <c r="Q19" s="70"/>
      <c r="R19" s="70"/>
      <c r="S19" s="70"/>
      <c r="T19" s="7"/>
    </row>
    <row r="20" spans="2:20" ht="15.75" x14ac:dyDescent="0.2">
      <c r="B20" s="5"/>
      <c r="C20" s="143" t="s">
        <v>72</v>
      </c>
      <c r="D20" s="144"/>
      <c r="E20" s="38"/>
      <c r="F20" s="38"/>
      <c r="G20" s="39"/>
      <c r="H20" s="70"/>
      <c r="I20" s="50" t="s">
        <v>98</v>
      </c>
      <c r="J20" s="103">
        <f>Overview!J15</f>
        <v>0</v>
      </c>
      <c r="K20" s="70"/>
      <c r="L20" s="50" t="s">
        <v>98</v>
      </c>
      <c r="M20" s="103">
        <f>Overview!M15</f>
        <v>0</v>
      </c>
      <c r="N20" s="70"/>
      <c r="O20" s="50" t="s">
        <v>98</v>
      </c>
      <c r="P20" s="103">
        <f>Overview!P15</f>
        <v>0</v>
      </c>
      <c r="Q20" s="70"/>
      <c r="R20" s="50" t="s">
        <v>98</v>
      </c>
      <c r="S20" s="103">
        <f>Overview!S15</f>
        <v>0</v>
      </c>
      <c r="T20" s="7"/>
    </row>
    <row r="21" spans="2:20" ht="25.5" x14ac:dyDescent="0.2">
      <c r="B21" s="5"/>
      <c r="C21" s="22" t="s">
        <v>10</v>
      </c>
      <c r="D21" s="147" t="s">
        <v>56</v>
      </c>
      <c r="E21" s="149"/>
      <c r="F21" s="22" t="s">
        <v>97</v>
      </c>
      <c r="G21" s="41" t="s">
        <v>11</v>
      </c>
      <c r="H21" s="70"/>
      <c r="I21" s="41" t="s">
        <v>87</v>
      </c>
      <c r="J21" s="41" t="s">
        <v>101</v>
      </c>
      <c r="K21" s="70"/>
      <c r="L21" s="41" t="s">
        <v>90</v>
      </c>
      <c r="M21" s="41" t="s">
        <v>101</v>
      </c>
      <c r="N21" s="70"/>
      <c r="O21" s="41" t="s">
        <v>91</v>
      </c>
      <c r="P21" s="41" t="s">
        <v>101</v>
      </c>
      <c r="Q21" s="70"/>
      <c r="R21" s="41" t="s">
        <v>94</v>
      </c>
      <c r="S21" s="41" t="s">
        <v>101</v>
      </c>
      <c r="T21" s="7"/>
    </row>
    <row r="22" spans="2:20" x14ac:dyDescent="0.2">
      <c r="B22" s="5"/>
      <c r="C22" s="42"/>
      <c r="D22" s="150"/>
      <c r="E22" s="152"/>
      <c r="F22" s="42"/>
      <c r="G22" s="17"/>
      <c r="H22" s="70"/>
      <c r="I22" s="17"/>
      <c r="J22" s="92" t="str">
        <f t="shared" ref="J22:J31" si="4">IF(G22="","",I22/G22)</f>
        <v/>
      </c>
      <c r="K22" s="70"/>
      <c r="L22" s="17"/>
      <c r="M22" s="92" t="str">
        <f t="shared" ref="M22:M31" si="5">IF(G22="","",L22/G22)</f>
        <v/>
      </c>
      <c r="N22" s="70"/>
      <c r="O22" s="17"/>
      <c r="P22" s="92" t="str">
        <f t="shared" ref="P22:P31" si="6">IF(G22="","",O22/G22)</f>
        <v/>
      </c>
      <c r="Q22" s="70"/>
      <c r="R22" s="17"/>
      <c r="S22" s="92" t="str">
        <f t="shared" ref="S22:S31" si="7">IF(G22="","",R22/G22)</f>
        <v/>
      </c>
      <c r="T22" s="7"/>
    </row>
    <row r="23" spans="2:20" x14ac:dyDescent="0.2">
      <c r="B23" s="5"/>
      <c r="C23" s="42"/>
      <c r="D23" s="150"/>
      <c r="E23" s="152"/>
      <c r="F23" s="42"/>
      <c r="G23" s="17"/>
      <c r="H23" s="70"/>
      <c r="I23" s="17"/>
      <c r="J23" s="92" t="str">
        <f t="shared" si="4"/>
        <v/>
      </c>
      <c r="K23" s="70"/>
      <c r="L23" s="17"/>
      <c r="M23" s="92" t="str">
        <f t="shared" si="5"/>
        <v/>
      </c>
      <c r="N23" s="70"/>
      <c r="O23" s="17"/>
      <c r="P23" s="92" t="str">
        <f t="shared" si="6"/>
        <v/>
      </c>
      <c r="Q23" s="70"/>
      <c r="R23" s="17"/>
      <c r="S23" s="92" t="str">
        <f t="shared" si="7"/>
        <v/>
      </c>
      <c r="T23" s="7"/>
    </row>
    <row r="24" spans="2:20" x14ac:dyDescent="0.2">
      <c r="B24" s="5"/>
      <c r="C24" s="42"/>
      <c r="D24" s="150"/>
      <c r="E24" s="152"/>
      <c r="F24" s="42"/>
      <c r="G24" s="17"/>
      <c r="H24" s="70"/>
      <c r="I24" s="51"/>
      <c r="J24" s="92" t="str">
        <f t="shared" si="4"/>
        <v/>
      </c>
      <c r="K24" s="70"/>
      <c r="L24" s="17"/>
      <c r="M24" s="92" t="str">
        <f t="shared" si="5"/>
        <v/>
      </c>
      <c r="N24" s="70"/>
      <c r="O24" s="17"/>
      <c r="P24" s="92" t="str">
        <f t="shared" si="6"/>
        <v/>
      </c>
      <c r="Q24" s="70"/>
      <c r="R24" s="17"/>
      <c r="S24" s="92" t="str">
        <f t="shared" si="7"/>
        <v/>
      </c>
      <c r="T24" s="7"/>
    </row>
    <row r="25" spans="2:20" x14ac:dyDescent="0.2">
      <c r="B25" s="5"/>
      <c r="C25" s="42"/>
      <c r="D25" s="150"/>
      <c r="E25" s="152"/>
      <c r="F25" s="42"/>
      <c r="G25" s="17"/>
      <c r="H25" s="70"/>
      <c r="I25" s="51"/>
      <c r="J25" s="92" t="str">
        <f t="shared" si="4"/>
        <v/>
      </c>
      <c r="K25" s="70"/>
      <c r="L25" s="17"/>
      <c r="M25" s="92" t="str">
        <f t="shared" si="5"/>
        <v/>
      </c>
      <c r="N25" s="70"/>
      <c r="O25" s="17"/>
      <c r="P25" s="92" t="str">
        <f t="shared" si="6"/>
        <v/>
      </c>
      <c r="Q25" s="70"/>
      <c r="R25" s="17"/>
      <c r="S25" s="92" t="str">
        <f t="shared" si="7"/>
        <v/>
      </c>
      <c r="T25" s="7"/>
    </row>
    <row r="26" spans="2:20" x14ac:dyDescent="0.2">
      <c r="B26" s="5"/>
      <c r="C26" s="42"/>
      <c r="D26" s="150"/>
      <c r="E26" s="152"/>
      <c r="F26" s="42"/>
      <c r="G26" s="17"/>
      <c r="H26" s="70"/>
      <c r="I26" s="51"/>
      <c r="J26" s="92" t="str">
        <f t="shared" si="4"/>
        <v/>
      </c>
      <c r="K26" s="70"/>
      <c r="L26" s="17"/>
      <c r="M26" s="92" t="str">
        <f t="shared" si="5"/>
        <v/>
      </c>
      <c r="N26" s="70"/>
      <c r="O26" s="17"/>
      <c r="P26" s="92" t="str">
        <f t="shared" si="6"/>
        <v/>
      </c>
      <c r="Q26" s="70"/>
      <c r="R26" s="17"/>
      <c r="S26" s="92" t="str">
        <f t="shared" si="7"/>
        <v/>
      </c>
      <c r="T26" s="7"/>
    </row>
    <row r="27" spans="2:20" x14ac:dyDescent="0.2">
      <c r="B27" s="5"/>
      <c r="C27" s="42"/>
      <c r="D27" s="150"/>
      <c r="E27" s="152"/>
      <c r="F27" s="42"/>
      <c r="G27" s="17"/>
      <c r="H27" s="70"/>
      <c r="I27" s="51"/>
      <c r="J27" s="92" t="str">
        <f t="shared" si="4"/>
        <v/>
      </c>
      <c r="K27" s="70"/>
      <c r="L27" s="17"/>
      <c r="M27" s="92" t="str">
        <f t="shared" si="5"/>
        <v/>
      </c>
      <c r="N27" s="70"/>
      <c r="O27" s="17"/>
      <c r="P27" s="92" t="str">
        <f t="shared" si="6"/>
        <v/>
      </c>
      <c r="Q27" s="70"/>
      <c r="R27" s="17"/>
      <c r="S27" s="92" t="str">
        <f t="shared" si="7"/>
        <v/>
      </c>
      <c r="T27" s="7"/>
    </row>
    <row r="28" spans="2:20" x14ac:dyDescent="0.2">
      <c r="B28" s="5"/>
      <c r="C28" s="42"/>
      <c r="D28" s="150"/>
      <c r="E28" s="152"/>
      <c r="F28" s="42"/>
      <c r="G28" s="17"/>
      <c r="H28" s="70"/>
      <c r="I28" s="51"/>
      <c r="J28" s="92" t="str">
        <f t="shared" si="4"/>
        <v/>
      </c>
      <c r="K28" s="70"/>
      <c r="L28" s="17"/>
      <c r="M28" s="92" t="str">
        <f t="shared" si="5"/>
        <v/>
      </c>
      <c r="N28" s="70"/>
      <c r="O28" s="17"/>
      <c r="P28" s="92" t="str">
        <f t="shared" si="6"/>
        <v/>
      </c>
      <c r="Q28" s="70"/>
      <c r="R28" s="17"/>
      <c r="S28" s="92" t="str">
        <f t="shared" si="7"/>
        <v/>
      </c>
      <c r="T28" s="7"/>
    </row>
    <row r="29" spans="2:20" x14ac:dyDescent="0.2">
      <c r="B29" s="5"/>
      <c r="C29" s="42"/>
      <c r="D29" s="150"/>
      <c r="E29" s="152"/>
      <c r="F29" s="42"/>
      <c r="G29" s="17"/>
      <c r="H29" s="70"/>
      <c r="I29" s="51"/>
      <c r="J29" s="92" t="str">
        <f t="shared" si="4"/>
        <v/>
      </c>
      <c r="K29" s="70"/>
      <c r="L29" s="17"/>
      <c r="M29" s="92" t="str">
        <f t="shared" si="5"/>
        <v/>
      </c>
      <c r="N29" s="70"/>
      <c r="O29" s="17"/>
      <c r="P29" s="92" t="str">
        <f t="shared" si="6"/>
        <v/>
      </c>
      <c r="Q29" s="70"/>
      <c r="R29" s="17"/>
      <c r="S29" s="92" t="str">
        <f t="shared" si="7"/>
        <v/>
      </c>
      <c r="T29" s="7"/>
    </row>
    <row r="30" spans="2:20" x14ac:dyDescent="0.2">
      <c r="B30" s="5"/>
      <c r="C30" s="42"/>
      <c r="D30" s="150"/>
      <c r="E30" s="152"/>
      <c r="F30" s="42"/>
      <c r="G30" s="17"/>
      <c r="H30" s="70"/>
      <c r="I30" s="51"/>
      <c r="J30" s="92" t="str">
        <f t="shared" si="4"/>
        <v/>
      </c>
      <c r="K30" s="70"/>
      <c r="L30" s="17"/>
      <c r="M30" s="92" t="str">
        <f t="shared" si="5"/>
        <v/>
      </c>
      <c r="N30" s="70"/>
      <c r="O30" s="17"/>
      <c r="P30" s="92" t="str">
        <f t="shared" si="6"/>
        <v/>
      </c>
      <c r="Q30" s="70"/>
      <c r="R30" s="17"/>
      <c r="S30" s="92" t="str">
        <f t="shared" si="7"/>
        <v/>
      </c>
      <c r="T30" s="7"/>
    </row>
    <row r="31" spans="2:20" x14ac:dyDescent="0.2">
      <c r="B31" s="5"/>
      <c r="C31" s="42"/>
      <c r="D31" s="150"/>
      <c r="E31" s="152"/>
      <c r="F31" s="42"/>
      <c r="G31" s="17"/>
      <c r="H31" s="70"/>
      <c r="I31" s="51"/>
      <c r="J31" s="92" t="str">
        <f t="shared" si="4"/>
        <v/>
      </c>
      <c r="K31" s="70"/>
      <c r="L31" s="17"/>
      <c r="M31" s="92" t="str">
        <f t="shared" si="5"/>
        <v/>
      </c>
      <c r="N31" s="70"/>
      <c r="O31" s="17"/>
      <c r="P31" s="92" t="str">
        <f t="shared" si="6"/>
        <v/>
      </c>
      <c r="Q31" s="70"/>
      <c r="R31" s="17"/>
      <c r="S31" s="92" t="str">
        <f t="shared" si="7"/>
        <v/>
      </c>
      <c r="T31" s="7"/>
    </row>
    <row r="32" spans="2:20" x14ac:dyDescent="0.2">
      <c r="B32" s="5"/>
      <c r="C32" s="20"/>
      <c r="D32" s="20"/>
      <c r="E32" s="53"/>
      <c r="F32" s="20"/>
      <c r="G32" s="21"/>
      <c r="H32" s="70"/>
      <c r="I32" s="20"/>
      <c r="J32" s="21"/>
      <c r="K32" s="70"/>
      <c r="L32" s="20"/>
      <c r="M32" s="21"/>
      <c r="N32" s="70"/>
      <c r="O32" s="20"/>
      <c r="P32" s="21"/>
      <c r="Q32" s="70"/>
      <c r="R32" s="20"/>
      <c r="S32" s="21"/>
      <c r="T32" s="7"/>
    </row>
    <row r="33" spans="2:20" ht="15.75" x14ac:dyDescent="0.2">
      <c r="B33" s="5"/>
      <c r="C33" s="18"/>
      <c r="D33" s="18"/>
      <c r="E33" s="52"/>
      <c r="F33" s="33" t="s">
        <v>14</v>
      </c>
      <c r="G33" s="34">
        <f>ROUND(SUM(G22:G31),2)</f>
        <v>0</v>
      </c>
      <c r="H33" s="70"/>
      <c r="I33" s="34">
        <f>ROUND(SUM(I22:I31),2)</f>
        <v>0</v>
      </c>
      <c r="J33" s="92">
        <f>IF(J22="",0,I33/G33)</f>
        <v>0</v>
      </c>
      <c r="K33" s="70"/>
      <c r="L33" s="34">
        <f>ROUND(SUM(L22:L31),2)</f>
        <v>0</v>
      </c>
      <c r="M33" s="92">
        <f>IF(M22="",0,L33/G33)</f>
        <v>0</v>
      </c>
      <c r="N33" s="70"/>
      <c r="O33" s="34">
        <f>ROUND(SUM(O22:O31),2)</f>
        <v>0</v>
      </c>
      <c r="P33" s="92">
        <f>IF(P22="",0,O33/G33)</f>
        <v>0</v>
      </c>
      <c r="Q33" s="70"/>
      <c r="R33" s="34">
        <f>ROUND(SUM(R22:R31),2)</f>
        <v>0</v>
      </c>
      <c r="S33" s="92">
        <f>IF(S22="",0,R33/G33)</f>
        <v>0</v>
      </c>
      <c r="T33" s="7"/>
    </row>
    <row r="34" spans="2:20" x14ac:dyDescent="0.2">
      <c r="B34" s="5"/>
      <c r="C34" s="46"/>
      <c r="D34" s="46"/>
      <c r="E34" s="54"/>
      <c r="F34" s="48"/>
      <c r="G34" s="49"/>
      <c r="H34" s="70"/>
      <c r="I34" s="70"/>
      <c r="J34" s="70"/>
      <c r="K34" s="70"/>
      <c r="L34" s="70"/>
      <c r="M34" s="70"/>
      <c r="N34" s="70"/>
      <c r="O34" s="70"/>
      <c r="P34" s="70"/>
      <c r="Q34" s="70"/>
      <c r="R34" s="70"/>
      <c r="S34" s="70"/>
      <c r="T34" s="7"/>
    </row>
    <row r="35" spans="2:20" ht="15.75" x14ac:dyDescent="0.2">
      <c r="B35" s="5"/>
      <c r="C35" s="143" t="s">
        <v>73</v>
      </c>
      <c r="D35" s="144"/>
      <c r="E35" s="144"/>
      <c r="F35" s="38"/>
      <c r="G35" s="39"/>
      <c r="H35" s="70"/>
      <c r="I35" s="50" t="s">
        <v>98</v>
      </c>
      <c r="J35" s="103">
        <f>Overview!J15</f>
        <v>0</v>
      </c>
      <c r="K35" s="70"/>
      <c r="L35" s="50" t="s">
        <v>98</v>
      </c>
      <c r="M35" s="103">
        <f>Overview!M15</f>
        <v>0</v>
      </c>
      <c r="N35" s="70"/>
      <c r="O35" s="50" t="s">
        <v>98</v>
      </c>
      <c r="P35" s="103">
        <f>Overview!P15</f>
        <v>0</v>
      </c>
      <c r="Q35" s="70"/>
      <c r="R35" s="50" t="s">
        <v>98</v>
      </c>
      <c r="S35" s="103">
        <f>Overview!S15</f>
        <v>0</v>
      </c>
      <c r="T35" s="7"/>
    </row>
    <row r="36" spans="2:20" ht="25.5" x14ac:dyDescent="0.2">
      <c r="B36" s="5"/>
      <c r="C36" s="147" t="s">
        <v>34</v>
      </c>
      <c r="D36" s="148"/>
      <c r="E36" s="149"/>
      <c r="F36" s="22" t="s">
        <v>97</v>
      </c>
      <c r="G36" s="41" t="s">
        <v>11</v>
      </c>
      <c r="H36" s="70"/>
      <c r="I36" s="41" t="s">
        <v>87</v>
      </c>
      <c r="J36" s="41" t="s">
        <v>101</v>
      </c>
      <c r="K36" s="70"/>
      <c r="L36" s="41" t="s">
        <v>90</v>
      </c>
      <c r="M36" s="41" t="s">
        <v>101</v>
      </c>
      <c r="N36" s="70"/>
      <c r="O36" s="41" t="s">
        <v>91</v>
      </c>
      <c r="P36" s="41" t="s">
        <v>101</v>
      </c>
      <c r="Q36" s="70"/>
      <c r="R36" s="41" t="s">
        <v>94</v>
      </c>
      <c r="S36" s="41" t="s">
        <v>101</v>
      </c>
      <c r="T36" s="7"/>
    </row>
    <row r="37" spans="2:20" x14ac:dyDescent="0.2">
      <c r="B37" s="5"/>
      <c r="C37" s="150"/>
      <c r="D37" s="151"/>
      <c r="E37" s="152"/>
      <c r="F37" s="42"/>
      <c r="G37" s="17"/>
      <c r="H37" s="70"/>
      <c r="I37" s="17"/>
      <c r="J37" s="92" t="str">
        <f t="shared" ref="J37:J46" si="8">IF(G37="","",I37/G37)</f>
        <v/>
      </c>
      <c r="K37" s="70"/>
      <c r="L37" s="17"/>
      <c r="M37" s="92" t="str">
        <f t="shared" ref="M37:M46" si="9">IF(G37="","",L37/G37)</f>
        <v/>
      </c>
      <c r="N37" s="70"/>
      <c r="O37" s="17"/>
      <c r="P37" s="92" t="str">
        <f t="shared" ref="P37:P46" si="10">IF(G37="","",O37/G37)</f>
        <v/>
      </c>
      <c r="Q37" s="70"/>
      <c r="R37" s="17"/>
      <c r="S37" s="92" t="str">
        <f t="shared" ref="S37:S46" si="11">IF(G37="","",R37/G37)</f>
        <v/>
      </c>
      <c r="T37" s="7"/>
    </row>
    <row r="38" spans="2:20" x14ac:dyDescent="0.2">
      <c r="B38" s="5"/>
      <c r="C38" s="150"/>
      <c r="D38" s="151"/>
      <c r="E38" s="152"/>
      <c r="F38" s="42"/>
      <c r="G38" s="17"/>
      <c r="H38" s="70"/>
      <c r="I38" s="17"/>
      <c r="J38" s="92" t="str">
        <f t="shared" si="8"/>
        <v/>
      </c>
      <c r="K38" s="70"/>
      <c r="L38" s="17"/>
      <c r="M38" s="92" t="str">
        <f t="shared" si="9"/>
        <v/>
      </c>
      <c r="N38" s="70"/>
      <c r="O38" s="17"/>
      <c r="P38" s="92" t="str">
        <f t="shared" si="10"/>
        <v/>
      </c>
      <c r="Q38" s="70"/>
      <c r="R38" s="17"/>
      <c r="S38" s="92" t="str">
        <f t="shared" si="11"/>
        <v/>
      </c>
      <c r="T38" s="7"/>
    </row>
    <row r="39" spans="2:20" x14ac:dyDescent="0.2">
      <c r="B39" s="5"/>
      <c r="C39" s="150"/>
      <c r="D39" s="151"/>
      <c r="E39" s="152"/>
      <c r="F39" s="42"/>
      <c r="G39" s="17"/>
      <c r="H39" s="70"/>
      <c r="I39" s="51"/>
      <c r="J39" s="92" t="str">
        <f t="shared" si="8"/>
        <v/>
      </c>
      <c r="K39" s="70"/>
      <c r="L39" s="17"/>
      <c r="M39" s="92" t="str">
        <f t="shared" si="9"/>
        <v/>
      </c>
      <c r="N39" s="70"/>
      <c r="O39" s="17"/>
      <c r="P39" s="92" t="str">
        <f t="shared" si="10"/>
        <v/>
      </c>
      <c r="Q39" s="70"/>
      <c r="R39" s="17"/>
      <c r="S39" s="92" t="str">
        <f t="shared" si="11"/>
        <v/>
      </c>
      <c r="T39" s="7"/>
    </row>
    <row r="40" spans="2:20" x14ac:dyDescent="0.2">
      <c r="B40" s="5"/>
      <c r="C40" s="150"/>
      <c r="D40" s="151"/>
      <c r="E40" s="152"/>
      <c r="F40" s="42"/>
      <c r="G40" s="17"/>
      <c r="H40" s="70"/>
      <c r="I40" s="51"/>
      <c r="J40" s="92" t="str">
        <f t="shared" si="8"/>
        <v/>
      </c>
      <c r="K40" s="70"/>
      <c r="L40" s="17"/>
      <c r="M40" s="92" t="str">
        <f t="shared" si="9"/>
        <v/>
      </c>
      <c r="N40" s="70"/>
      <c r="O40" s="17"/>
      <c r="P40" s="92" t="str">
        <f t="shared" si="10"/>
        <v/>
      </c>
      <c r="Q40" s="70"/>
      <c r="R40" s="17"/>
      <c r="S40" s="92" t="str">
        <f t="shared" si="11"/>
        <v/>
      </c>
      <c r="T40" s="7"/>
    </row>
    <row r="41" spans="2:20" x14ac:dyDescent="0.2">
      <c r="B41" s="5"/>
      <c r="C41" s="150"/>
      <c r="D41" s="151"/>
      <c r="E41" s="152"/>
      <c r="F41" s="42"/>
      <c r="G41" s="17"/>
      <c r="H41" s="70"/>
      <c r="I41" s="51"/>
      <c r="J41" s="92" t="str">
        <f t="shared" si="8"/>
        <v/>
      </c>
      <c r="K41" s="70"/>
      <c r="L41" s="17"/>
      <c r="M41" s="92" t="str">
        <f t="shared" si="9"/>
        <v/>
      </c>
      <c r="N41" s="70"/>
      <c r="O41" s="17"/>
      <c r="P41" s="92" t="str">
        <f t="shared" si="10"/>
        <v/>
      </c>
      <c r="Q41" s="70"/>
      <c r="R41" s="17"/>
      <c r="S41" s="92" t="str">
        <f t="shared" si="11"/>
        <v/>
      </c>
      <c r="T41" s="7"/>
    </row>
    <row r="42" spans="2:20" x14ac:dyDescent="0.2">
      <c r="B42" s="5"/>
      <c r="C42" s="150"/>
      <c r="D42" s="151"/>
      <c r="E42" s="152"/>
      <c r="F42" s="42"/>
      <c r="G42" s="17"/>
      <c r="H42" s="70"/>
      <c r="I42" s="51"/>
      <c r="J42" s="92" t="str">
        <f t="shared" si="8"/>
        <v/>
      </c>
      <c r="K42" s="70"/>
      <c r="L42" s="17"/>
      <c r="M42" s="92" t="str">
        <f t="shared" si="9"/>
        <v/>
      </c>
      <c r="N42" s="70"/>
      <c r="O42" s="17"/>
      <c r="P42" s="92" t="str">
        <f t="shared" si="10"/>
        <v/>
      </c>
      <c r="Q42" s="70"/>
      <c r="R42" s="17"/>
      <c r="S42" s="92" t="str">
        <f t="shared" si="11"/>
        <v/>
      </c>
      <c r="T42" s="7"/>
    </row>
    <row r="43" spans="2:20" x14ac:dyDescent="0.2">
      <c r="B43" s="5"/>
      <c r="C43" s="150"/>
      <c r="D43" s="151"/>
      <c r="E43" s="152"/>
      <c r="F43" s="42"/>
      <c r="G43" s="17"/>
      <c r="H43" s="70"/>
      <c r="I43" s="51"/>
      <c r="J43" s="92" t="str">
        <f t="shared" si="8"/>
        <v/>
      </c>
      <c r="K43" s="70"/>
      <c r="L43" s="17"/>
      <c r="M43" s="92" t="str">
        <f t="shared" si="9"/>
        <v/>
      </c>
      <c r="N43" s="70"/>
      <c r="O43" s="17"/>
      <c r="P43" s="92" t="str">
        <f t="shared" si="10"/>
        <v/>
      </c>
      <c r="Q43" s="70"/>
      <c r="R43" s="17"/>
      <c r="S43" s="92" t="str">
        <f t="shared" si="11"/>
        <v/>
      </c>
      <c r="T43" s="7"/>
    </row>
    <row r="44" spans="2:20" x14ac:dyDescent="0.2">
      <c r="B44" s="5"/>
      <c r="C44" s="150"/>
      <c r="D44" s="151"/>
      <c r="E44" s="152"/>
      <c r="F44" s="42"/>
      <c r="G44" s="17"/>
      <c r="H44" s="70"/>
      <c r="I44" s="51"/>
      <c r="J44" s="92" t="str">
        <f t="shared" si="8"/>
        <v/>
      </c>
      <c r="K44" s="70"/>
      <c r="L44" s="17"/>
      <c r="M44" s="92" t="str">
        <f t="shared" si="9"/>
        <v/>
      </c>
      <c r="N44" s="70"/>
      <c r="O44" s="17"/>
      <c r="P44" s="92" t="str">
        <f t="shared" si="10"/>
        <v/>
      </c>
      <c r="Q44" s="70"/>
      <c r="R44" s="17"/>
      <c r="S44" s="92" t="str">
        <f t="shared" si="11"/>
        <v/>
      </c>
      <c r="T44" s="7"/>
    </row>
    <row r="45" spans="2:20" x14ac:dyDescent="0.2">
      <c r="B45" s="5"/>
      <c r="C45" s="150"/>
      <c r="D45" s="151"/>
      <c r="E45" s="152"/>
      <c r="F45" s="42"/>
      <c r="G45" s="17"/>
      <c r="H45" s="70"/>
      <c r="I45" s="51"/>
      <c r="J45" s="92" t="str">
        <f t="shared" si="8"/>
        <v/>
      </c>
      <c r="K45" s="70"/>
      <c r="L45" s="17"/>
      <c r="M45" s="92" t="str">
        <f t="shared" si="9"/>
        <v/>
      </c>
      <c r="N45" s="70"/>
      <c r="O45" s="17"/>
      <c r="P45" s="92" t="str">
        <f t="shared" si="10"/>
        <v/>
      </c>
      <c r="Q45" s="70"/>
      <c r="R45" s="17"/>
      <c r="S45" s="92" t="str">
        <f t="shared" si="11"/>
        <v/>
      </c>
      <c r="T45" s="7"/>
    </row>
    <row r="46" spans="2:20" x14ac:dyDescent="0.2">
      <c r="B46" s="5"/>
      <c r="C46" s="150"/>
      <c r="D46" s="151"/>
      <c r="E46" s="152"/>
      <c r="F46" s="42"/>
      <c r="G46" s="17"/>
      <c r="H46" s="70"/>
      <c r="I46" s="51"/>
      <c r="J46" s="92" t="str">
        <f t="shared" si="8"/>
        <v/>
      </c>
      <c r="K46" s="70"/>
      <c r="L46" s="17"/>
      <c r="M46" s="92" t="str">
        <f t="shared" si="9"/>
        <v/>
      </c>
      <c r="N46" s="70"/>
      <c r="O46" s="17"/>
      <c r="P46" s="92" t="str">
        <f t="shared" si="10"/>
        <v/>
      </c>
      <c r="Q46" s="70"/>
      <c r="R46" s="17"/>
      <c r="S46" s="92" t="str">
        <f t="shared" si="11"/>
        <v/>
      </c>
      <c r="T46" s="7"/>
    </row>
    <row r="47" spans="2:20" x14ac:dyDescent="0.2">
      <c r="B47" s="5"/>
      <c r="C47" s="20"/>
      <c r="D47" s="20"/>
      <c r="E47" s="53"/>
      <c r="F47" s="20"/>
      <c r="G47" s="21"/>
      <c r="H47" s="70"/>
      <c r="I47" s="20"/>
      <c r="J47" s="21"/>
      <c r="K47" s="70"/>
      <c r="L47" s="20"/>
      <c r="M47" s="21"/>
      <c r="N47" s="70"/>
      <c r="O47" s="20"/>
      <c r="P47" s="21"/>
      <c r="Q47" s="70"/>
      <c r="R47" s="20"/>
      <c r="S47" s="21"/>
      <c r="T47" s="7"/>
    </row>
    <row r="48" spans="2:20" ht="31.5" x14ac:dyDescent="0.2">
      <c r="B48" s="5"/>
      <c r="C48" s="18"/>
      <c r="D48" s="18"/>
      <c r="E48" s="52"/>
      <c r="F48" s="33" t="s">
        <v>18</v>
      </c>
      <c r="G48" s="34">
        <f>ROUND(SUM(G37:G46),2)</f>
        <v>0</v>
      </c>
      <c r="H48" s="70"/>
      <c r="I48" s="34">
        <f>ROUND(SUM(I37:I46),2)</f>
        <v>0</v>
      </c>
      <c r="J48" s="92">
        <f>IF(J37="",0,I48/G48)</f>
        <v>0</v>
      </c>
      <c r="K48" s="70"/>
      <c r="L48" s="34">
        <f>ROUND(SUM(L37:L46),2)</f>
        <v>0</v>
      </c>
      <c r="M48" s="92">
        <f>IF(M37="",0,L48/G48)</f>
        <v>0</v>
      </c>
      <c r="N48" s="70"/>
      <c r="O48" s="34">
        <f>ROUND(SUM(O37:O46),2)</f>
        <v>0</v>
      </c>
      <c r="P48" s="92">
        <f>IF(P37="",0,O48/G48)</f>
        <v>0</v>
      </c>
      <c r="Q48" s="70"/>
      <c r="R48" s="34">
        <f>ROUND(SUM(R37:R46),2)</f>
        <v>0</v>
      </c>
      <c r="S48" s="92">
        <f>IF(S37="",0,R48/G48)</f>
        <v>0</v>
      </c>
      <c r="T48" s="7"/>
    </row>
    <row r="49" spans="2:20" x14ac:dyDescent="0.2">
      <c r="B49" s="5"/>
      <c r="C49" s="46"/>
      <c r="D49" s="46"/>
      <c r="E49" s="54"/>
      <c r="F49" s="48"/>
      <c r="G49" s="49"/>
      <c r="H49" s="70"/>
      <c r="I49" s="70"/>
      <c r="J49" s="70"/>
      <c r="K49" s="70"/>
      <c r="L49" s="70"/>
      <c r="M49" s="70"/>
      <c r="N49" s="70"/>
      <c r="O49" s="70"/>
      <c r="P49" s="70"/>
      <c r="Q49" s="70"/>
      <c r="R49" s="70"/>
      <c r="S49" s="70"/>
      <c r="T49" s="7"/>
    </row>
    <row r="50" spans="2:20" ht="15.75" x14ac:dyDescent="0.2">
      <c r="B50" s="5"/>
      <c r="C50" s="143" t="s">
        <v>74</v>
      </c>
      <c r="D50" s="144"/>
      <c r="E50" s="144"/>
      <c r="F50" s="38"/>
      <c r="G50" s="39"/>
      <c r="H50" s="70"/>
      <c r="I50" s="50" t="s">
        <v>98</v>
      </c>
      <c r="J50" s="103">
        <f>Overview!J15</f>
        <v>0</v>
      </c>
      <c r="K50" s="70"/>
      <c r="L50" s="50" t="s">
        <v>98</v>
      </c>
      <c r="M50" s="103">
        <f>Overview!M15</f>
        <v>0</v>
      </c>
      <c r="N50" s="70"/>
      <c r="O50" s="50" t="s">
        <v>98</v>
      </c>
      <c r="P50" s="103">
        <f>Overview!P15</f>
        <v>0</v>
      </c>
      <c r="Q50" s="70"/>
      <c r="R50" s="50" t="s">
        <v>98</v>
      </c>
      <c r="S50" s="103">
        <f>Overview!S15</f>
        <v>0</v>
      </c>
      <c r="T50" s="7"/>
    </row>
    <row r="51" spans="2:20" ht="25.5" x14ac:dyDescent="0.2">
      <c r="B51" s="5"/>
      <c r="C51" s="147" t="s">
        <v>35</v>
      </c>
      <c r="D51" s="148"/>
      <c r="E51" s="149"/>
      <c r="F51" s="22" t="s">
        <v>97</v>
      </c>
      <c r="G51" s="41" t="s">
        <v>11</v>
      </c>
      <c r="H51" s="70"/>
      <c r="I51" s="41" t="s">
        <v>87</v>
      </c>
      <c r="J51" s="41" t="s">
        <v>101</v>
      </c>
      <c r="K51" s="70"/>
      <c r="L51" s="41" t="s">
        <v>90</v>
      </c>
      <c r="M51" s="41" t="s">
        <v>101</v>
      </c>
      <c r="N51" s="70"/>
      <c r="O51" s="41" t="s">
        <v>91</v>
      </c>
      <c r="P51" s="41" t="s">
        <v>101</v>
      </c>
      <c r="Q51" s="70"/>
      <c r="R51" s="41" t="s">
        <v>94</v>
      </c>
      <c r="S51" s="41" t="s">
        <v>101</v>
      </c>
      <c r="T51" s="7"/>
    </row>
    <row r="52" spans="2:20" x14ac:dyDescent="0.2">
      <c r="B52" s="5"/>
      <c r="C52" s="150"/>
      <c r="D52" s="151"/>
      <c r="E52" s="152"/>
      <c r="F52" s="42"/>
      <c r="G52" s="17"/>
      <c r="H52" s="70"/>
      <c r="I52" s="17"/>
      <c r="J52" s="92" t="str">
        <f t="shared" ref="J52:J66" si="12">IF(G52="","",I52/G52)</f>
        <v/>
      </c>
      <c r="K52" s="70"/>
      <c r="L52" s="17"/>
      <c r="M52" s="92" t="str">
        <f t="shared" ref="M52:M66" si="13">IF(G52="","",L52/G52)</f>
        <v/>
      </c>
      <c r="N52" s="70"/>
      <c r="O52" s="17"/>
      <c r="P52" s="92" t="str">
        <f t="shared" ref="P52:P66" si="14">IF(G52="","",O52/G52)</f>
        <v/>
      </c>
      <c r="Q52" s="70"/>
      <c r="R52" s="17"/>
      <c r="S52" s="92" t="str">
        <f t="shared" ref="S52:S66" si="15">IF(G52="","",R52/G52)</f>
        <v/>
      </c>
      <c r="T52" s="7"/>
    </row>
    <row r="53" spans="2:20" x14ac:dyDescent="0.2">
      <c r="B53" s="5"/>
      <c r="C53" s="150"/>
      <c r="D53" s="151"/>
      <c r="E53" s="152"/>
      <c r="F53" s="42"/>
      <c r="G53" s="17"/>
      <c r="H53" s="70"/>
      <c r="I53" s="17"/>
      <c r="J53" s="92" t="str">
        <f t="shared" si="12"/>
        <v/>
      </c>
      <c r="K53" s="70"/>
      <c r="L53" s="17"/>
      <c r="M53" s="92" t="str">
        <f t="shared" si="13"/>
        <v/>
      </c>
      <c r="N53" s="70"/>
      <c r="O53" s="17"/>
      <c r="P53" s="92" t="str">
        <f t="shared" si="14"/>
        <v/>
      </c>
      <c r="Q53" s="70"/>
      <c r="R53" s="17"/>
      <c r="S53" s="92" t="str">
        <f t="shared" si="15"/>
        <v/>
      </c>
      <c r="T53" s="7"/>
    </row>
    <row r="54" spans="2:20" x14ac:dyDescent="0.2">
      <c r="B54" s="5"/>
      <c r="C54" s="150"/>
      <c r="D54" s="151"/>
      <c r="E54" s="152"/>
      <c r="F54" s="42"/>
      <c r="G54" s="17"/>
      <c r="H54" s="70"/>
      <c r="I54" s="51"/>
      <c r="J54" s="92" t="str">
        <f t="shared" si="12"/>
        <v/>
      </c>
      <c r="K54" s="70"/>
      <c r="L54" s="17"/>
      <c r="M54" s="92" t="str">
        <f t="shared" si="13"/>
        <v/>
      </c>
      <c r="N54" s="70"/>
      <c r="O54" s="17"/>
      <c r="P54" s="92" t="str">
        <f t="shared" si="14"/>
        <v/>
      </c>
      <c r="Q54" s="70"/>
      <c r="R54" s="17"/>
      <c r="S54" s="92" t="str">
        <f t="shared" si="15"/>
        <v/>
      </c>
      <c r="T54" s="7"/>
    </row>
    <row r="55" spans="2:20" x14ac:dyDescent="0.2">
      <c r="B55" s="5"/>
      <c r="C55" s="150"/>
      <c r="D55" s="151"/>
      <c r="E55" s="152"/>
      <c r="F55" s="42"/>
      <c r="G55" s="17"/>
      <c r="H55" s="70"/>
      <c r="I55" s="51"/>
      <c r="J55" s="92" t="str">
        <f t="shared" si="12"/>
        <v/>
      </c>
      <c r="K55" s="70"/>
      <c r="L55" s="17"/>
      <c r="M55" s="92" t="str">
        <f t="shared" si="13"/>
        <v/>
      </c>
      <c r="N55" s="70"/>
      <c r="O55" s="17"/>
      <c r="P55" s="92" t="str">
        <f t="shared" si="14"/>
        <v/>
      </c>
      <c r="Q55" s="70"/>
      <c r="R55" s="17"/>
      <c r="S55" s="92" t="str">
        <f t="shared" si="15"/>
        <v/>
      </c>
      <c r="T55" s="7"/>
    </row>
    <row r="56" spans="2:20" x14ac:dyDescent="0.2">
      <c r="B56" s="5"/>
      <c r="C56" s="150"/>
      <c r="D56" s="151"/>
      <c r="E56" s="152"/>
      <c r="F56" s="42"/>
      <c r="G56" s="17"/>
      <c r="H56" s="70"/>
      <c r="I56" s="51"/>
      <c r="J56" s="92" t="str">
        <f t="shared" si="12"/>
        <v/>
      </c>
      <c r="K56" s="70"/>
      <c r="L56" s="17"/>
      <c r="M56" s="92" t="str">
        <f t="shared" si="13"/>
        <v/>
      </c>
      <c r="N56" s="70"/>
      <c r="O56" s="17"/>
      <c r="P56" s="92" t="str">
        <f t="shared" si="14"/>
        <v/>
      </c>
      <c r="Q56" s="70"/>
      <c r="R56" s="17"/>
      <c r="S56" s="92" t="str">
        <f t="shared" si="15"/>
        <v/>
      </c>
      <c r="T56" s="7"/>
    </row>
    <row r="57" spans="2:20" x14ac:dyDescent="0.2">
      <c r="B57" s="5"/>
      <c r="C57" s="150"/>
      <c r="D57" s="151"/>
      <c r="E57" s="152"/>
      <c r="F57" s="42"/>
      <c r="G57" s="17"/>
      <c r="H57" s="70"/>
      <c r="I57" s="51"/>
      <c r="J57" s="92" t="str">
        <f t="shared" si="12"/>
        <v/>
      </c>
      <c r="K57" s="70"/>
      <c r="L57" s="17"/>
      <c r="M57" s="92" t="str">
        <f t="shared" si="13"/>
        <v/>
      </c>
      <c r="N57" s="70"/>
      <c r="O57" s="17"/>
      <c r="P57" s="92" t="str">
        <f t="shared" si="14"/>
        <v/>
      </c>
      <c r="Q57" s="70"/>
      <c r="R57" s="17"/>
      <c r="S57" s="92" t="str">
        <f t="shared" si="15"/>
        <v/>
      </c>
      <c r="T57" s="7"/>
    </row>
    <row r="58" spans="2:20" x14ac:dyDescent="0.2">
      <c r="B58" s="5"/>
      <c r="C58" s="150"/>
      <c r="D58" s="151"/>
      <c r="E58" s="152"/>
      <c r="F58" s="42"/>
      <c r="G58" s="17"/>
      <c r="H58" s="70"/>
      <c r="I58" s="51"/>
      <c r="J58" s="92" t="str">
        <f t="shared" si="12"/>
        <v/>
      </c>
      <c r="K58" s="70"/>
      <c r="L58" s="17"/>
      <c r="M58" s="92" t="str">
        <f t="shared" si="13"/>
        <v/>
      </c>
      <c r="N58" s="70"/>
      <c r="O58" s="51"/>
      <c r="P58" s="92" t="str">
        <f t="shared" si="14"/>
        <v/>
      </c>
      <c r="Q58" s="70"/>
      <c r="R58" s="17"/>
      <c r="S58" s="92" t="str">
        <f t="shared" si="15"/>
        <v/>
      </c>
      <c r="T58" s="7"/>
    </row>
    <row r="59" spans="2:20" x14ac:dyDescent="0.2">
      <c r="B59" s="5"/>
      <c r="C59" s="150"/>
      <c r="D59" s="151"/>
      <c r="E59" s="152"/>
      <c r="F59" s="42"/>
      <c r="G59" s="17"/>
      <c r="H59" s="70"/>
      <c r="I59" s="51"/>
      <c r="J59" s="92" t="str">
        <f t="shared" si="12"/>
        <v/>
      </c>
      <c r="K59" s="70"/>
      <c r="L59" s="17"/>
      <c r="M59" s="92" t="str">
        <f t="shared" si="13"/>
        <v/>
      </c>
      <c r="N59" s="70"/>
      <c r="O59" s="51"/>
      <c r="P59" s="92" t="str">
        <f t="shared" si="14"/>
        <v/>
      </c>
      <c r="Q59" s="70"/>
      <c r="R59" s="17"/>
      <c r="S59" s="92" t="str">
        <f t="shared" si="15"/>
        <v/>
      </c>
      <c r="T59" s="7"/>
    </row>
    <row r="60" spans="2:20" x14ac:dyDescent="0.2">
      <c r="B60" s="5"/>
      <c r="C60" s="150"/>
      <c r="D60" s="151"/>
      <c r="E60" s="152"/>
      <c r="F60" s="42"/>
      <c r="G60" s="17"/>
      <c r="H60" s="70"/>
      <c r="I60" s="51"/>
      <c r="J60" s="92" t="str">
        <f t="shared" si="12"/>
        <v/>
      </c>
      <c r="K60" s="70"/>
      <c r="L60" s="17"/>
      <c r="M60" s="92" t="str">
        <f t="shared" si="13"/>
        <v/>
      </c>
      <c r="N60" s="70"/>
      <c r="O60" s="51"/>
      <c r="P60" s="92" t="str">
        <f t="shared" si="14"/>
        <v/>
      </c>
      <c r="Q60" s="70"/>
      <c r="R60" s="17"/>
      <c r="S60" s="92" t="str">
        <f t="shared" si="15"/>
        <v/>
      </c>
      <c r="T60" s="7"/>
    </row>
    <row r="61" spans="2:20" x14ac:dyDescent="0.2">
      <c r="B61" s="5"/>
      <c r="C61" s="150"/>
      <c r="D61" s="151"/>
      <c r="E61" s="152"/>
      <c r="F61" s="42"/>
      <c r="G61" s="17"/>
      <c r="H61" s="70"/>
      <c r="I61" s="51"/>
      <c r="J61" s="92" t="str">
        <f t="shared" si="12"/>
        <v/>
      </c>
      <c r="K61" s="70"/>
      <c r="L61" s="17"/>
      <c r="M61" s="92" t="str">
        <f t="shared" si="13"/>
        <v/>
      </c>
      <c r="N61" s="70"/>
      <c r="O61" s="51"/>
      <c r="P61" s="92" t="str">
        <f t="shared" si="14"/>
        <v/>
      </c>
      <c r="Q61" s="70"/>
      <c r="R61" s="17"/>
      <c r="S61" s="92" t="str">
        <f t="shared" si="15"/>
        <v/>
      </c>
      <c r="T61" s="7"/>
    </row>
    <row r="62" spans="2:20" x14ac:dyDescent="0.2">
      <c r="B62" s="5"/>
      <c r="C62" s="150"/>
      <c r="D62" s="151"/>
      <c r="E62" s="152"/>
      <c r="F62" s="42"/>
      <c r="G62" s="17"/>
      <c r="H62" s="70"/>
      <c r="I62" s="51"/>
      <c r="J62" s="92" t="str">
        <f t="shared" si="12"/>
        <v/>
      </c>
      <c r="K62" s="70"/>
      <c r="L62" s="51"/>
      <c r="M62" s="92" t="str">
        <f t="shared" si="13"/>
        <v/>
      </c>
      <c r="N62" s="70"/>
      <c r="O62" s="51"/>
      <c r="P62" s="92" t="str">
        <f t="shared" si="14"/>
        <v/>
      </c>
      <c r="Q62" s="70"/>
      <c r="R62" s="51"/>
      <c r="S62" s="92" t="str">
        <f t="shared" si="15"/>
        <v/>
      </c>
      <c r="T62" s="7"/>
    </row>
    <row r="63" spans="2:20" x14ac:dyDescent="0.2">
      <c r="B63" s="5"/>
      <c r="C63" s="150"/>
      <c r="D63" s="151"/>
      <c r="E63" s="152"/>
      <c r="F63" s="42"/>
      <c r="G63" s="17"/>
      <c r="H63" s="70"/>
      <c r="I63" s="51"/>
      <c r="J63" s="92" t="str">
        <f t="shared" si="12"/>
        <v/>
      </c>
      <c r="K63" s="70"/>
      <c r="L63" s="51"/>
      <c r="M63" s="92" t="str">
        <f t="shared" si="13"/>
        <v/>
      </c>
      <c r="N63" s="70"/>
      <c r="O63" s="51"/>
      <c r="P63" s="92" t="str">
        <f t="shared" si="14"/>
        <v/>
      </c>
      <c r="Q63" s="70"/>
      <c r="R63" s="51"/>
      <c r="S63" s="92" t="str">
        <f t="shared" si="15"/>
        <v/>
      </c>
      <c r="T63" s="7"/>
    </row>
    <row r="64" spans="2:20" x14ac:dyDescent="0.2">
      <c r="B64" s="5"/>
      <c r="C64" s="150"/>
      <c r="D64" s="151"/>
      <c r="E64" s="152"/>
      <c r="F64" s="42"/>
      <c r="G64" s="17"/>
      <c r="H64" s="70"/>
      <c r="I64" s="51"/>
      <c r="J64" s="92" t="str">
        <f t="shared" si="12"/>
        <v/>
      </c>
      <c r="K64" s="70"/>
      <c r="L64" s="51"/>
      <c r="M64" s="92" t="str">
        <f t="shared" si="13"/>
        <v/>
      </c>
      <c r="N64" s="70"/>
      <c r="O64" s="51"/>
      <c r="P64" s="92" t="str">
        <f t="shared" si="14"/>
        <v/>
      </c>
      <c r="Q64" s="70"/>
      <c r="R64" s="51"/>
      <c r="S64" s="92" t="str">
        <f t="shared" si="15"/>
        <v/>
      </c>
      <c r="T64" s="7"/>
    </row>
    <row r="65" spans="2:20" x14ac:dyDescent="0.2">
      <c r="B65" s="5"/>
      <c r="C65" s="150"/>
      <c r="D65" s="151"/>
      <c r="E65" s="152"/>
      <c r="F65" s="42"/>
      <c r="G65" s="17"/>
      <c r="H65" s="70"/>
      <c r="I65" s="51"/>
      <c r="J65" s="92" t="str">
        <f t="shared" si="12"/>
        <v/>
      </c>
      <c r="K65" s="70"/>
      <c r="L65" s="51"/>
      <c r="M65" s="92" t="str">
        <f t="shared" si="13"/>
        <v/>
      </c>
      <c r="N65" s="70"/>
      <c r="O65" s="51"/>
      <c r="P65" s="92" t="str">
        <f t="shared" si="14"/>
        <v/>
      </c>
      <c r="Q65" s="70"/>
      <c r="R65" s="51"/>
      <c r="S65" s="92" t="str">
        <f t="shared" si="15"/>
        <v/>
      </c>
      <c r="T65" s="7"/>
    </row>
    <row r="66" spans="2:20" x14ac:dyDescent="0.2">
      <c r="B66" s="5"/>
      <c r="C66" s="150"/>
      <c r="D66" s="151"/>
      <c r="E66" s="152"/>
      <c r="F66" s="42"/>
      <c r="G66" s="17"/>
      <c r="H66" s="70"/>
      <c r="I66" s="51"/>
      <c r="J66" s="92" t="str">
        <f t="shared" si="12"/>
        <v/>
      </c>
      <c r="K66" s="70"/>
      <c r="L66" s="51"/>
      <c r="M66" s="92" t="str">
        <f t="shared" si="13"/>
        <v/>
      </c>
      <c r="N66" s="70"/>
      <c r="O66" s="51"/>
      <c r="P66" s="92" t="str">
        <f t="shared" si="14"/>
        <v/>
      </c>
      <c r="Q66" s="70"/>
      <c r="R66" s="51"/>
      <c r="S66" s="92" t="str">
        <f t="shared" si="15"/>
        <v/>
      </c>
      <c r="T66" s="7"/>
    </row>
    <row r="67" spans="2:20" ht="25.5" x14ac:dyDescent="0.2">
      <c r="B67" s="5"/>
      <c r="C67" s="22" t="s">
        <v>35</v>
      </c>
      <c r="D67" s="41" t="s">
        <v>16</v>
      </c>
      <c r="E67" s="41" t="s">
        <v>17</v>
      </c>
      <c r="F67" s="22" t="s">
        <v>97</v>
      </c>
      <c r="G67" s="41" t="s">
        <v>11</v>
      </c>
      <c r="H67" s="70"/>
      <c r="I67" s="41" t="s">
        <v>87</v>
      </c>
      <c r="J67" s="41" t="s">
        <v>101</v>
      </c>
      <c r="K67" s="70"/>
      <c r="L67" s="41" t="s">
        <v>90</v>
      </c>
      <c r="M67" s="41" t="s">
        <v>101</v>
      </c>
      <c r="N67" s="70"/>
      <c r="O67" s="41" t="s">
        <v>91</v>
      </c>
      <c r="P67" s="41" t="s">
        <v>101</v>
      </c>
      <c r="Q67" s="70"/>
      <c r="R67" s="41" t="s">
        <v>94</v>
      </c>
      <c r="S67" s="41" t="s">
        <v>101</v>
      </c>
      <c r="T67" s="7"/>
    </row>
    <row r="68" spans="2:20" x14ac:dyDescent="0.2">
      <c r="B68" s="5"/>
      <c r="C68" s="42"/>
      <c r="D68" s="51"/>
      <c r="E68" s="55"/>
      <c r="F68" s="42"/>
      <c r="G68" s="17"/>
      <c r="H68" s="70"/>
      <c r="I68" s="51"/>
      <c r="J68" s="92" t="str">
        <f t="shared" ref="J68:J82" si="16">IF(G68="","",I68/G68)</f>
        <v/>
      </c>
      <c r="K68" s="70"/>
      <c r="L68" s="51"/>
      <c r="M68" s="92" t="str">
        <f t="shared" ref="M68:M82" si="17">IF(G68="","",L68/G68)</f>
        <v/>
      </c>
      <c r="N68" s="70"/>
      <c r="O68" s="51"/>
      <c r="P68" s="92" t="str">
        <f t="shared" ref="P68:P82" si="18">IF(G68="","",O68/G68)</f>
        <v/>
      </c>
      <c r="Q68" s="70"/>
      <c r="R68" s="51"/>
      <c r="S68" s="92" t="str">
        <f t="shared" ref="S68:S82" si="19">IF(G68="","",R68/G68)</f>
        <v/>
      </c>
      <c r="T68" s="7"/>
    </row>
    <row r="69" spans="2:20" x14ac:dyDescent="0.2">
      <c r="B69" s="5"/>
      <c r="C69" s="42"/>
      <c r="D69" s="51"/>
      <c r="E69" s="55"/>
      <c r="F69" s="42"/>
      <c r="G69" s="17"/>
      <c r="H69" s="70"/>
      <c r="I69" s="51"/>
      <c r="J69" s="92" t="str">
        <f t="shared" si="16"/>
        <v/>
      </c>
      <c r="K69" s="70"/>
      <c r="L69" s="51"/>
      <c r="M69" s="92" t="str">
        <f t="shared" si="17"/>
        <v/>
      </c>
      <c r="N69" s="70"/>
      <c r="O69" s="51"/>
      <c r="P69" s="92" t="str">
        <f t="shared" si="18"/>
        <v/>
      </c>
      <c r="Q69" s="70"/>
      <c r="R69" s="51"/>
      <c r="S69" s="92" t="str">
        <f t="shared" si="19"/>
        <v/>
      </c>
      <c r="T69" s="7"/>
    </row>
    <row r="70" spans="2:20" x14ac:dyDescent="0.2">
      <c r="B70" s="5"/>
      <c r="C70" s="42"/>
      <c r="D70" s="51"/>
      <c r="E70" s="55"/>
      <c r="F70" s="42"/>
      <c r="G70" s="17"/>
      <c r="H70" s="70"/>
      <c r="I70" s="51"/>
      <c r="J70" s="92" t="str">
        <f t="shared" si="16"/>
        <v/>
      </c>
      <c r="K70" s="70"/>
      <c r="L70" s="51"/>
      <c r="M70" s="92" t="str">
        <f t="shared" si="17"/>
        <v/>
      </c>
      <c r="N70" s="70"/>
      <c r="O70" s="51"/>
      <c r="P70" s="92" t="str">
        <f t="shared" si="18"/>
        <v/>
      </c>
      <c r="Q70" s="70"/>
      <c r="R70" s="51"/>
      <c r="S70" s="92" t="str">
        <f t="shared" si="19"/>
        <v/>
      </c>
      <c r="T70" s="7"/>
    </row>
    <row r="71" spans="2:20" x14ac:dyDescent="0.2">
      <c r="B71" s="5"/>
      <c r="C71" s="42"/>
      <c r="D71" s="51"/>
      <c r="E71" s="55"/>
      <c r="F71" s="42"/>
      <c r="G71" s="17"/>
      <c r="H71" s="70"/>
      <c r="I71" s="51"/>
      <c r="J71" s="92" t="str">
        <f t="shared" si="16"/>
        <v/>
      </c>
      <c r="K71" s="70"/>
      <c r="L71" s="51"/>
      <c r="M71" s="92" t="str">
        <f t="shared" si="17"/>
        <v/>
      </c>
      <c r="N71" s="70"/>
      <c r="O71" s="51"/>
      <c r="P71" s="92" t="str">
        <f t="shared" si="18"/>
        <v/>
      </c>
      <c r="Q71" s="70"/>
      <c r="R71" s="51"/>
      <c r="S71" s="92" t="str">
        <f t="shared" si="19"/>
        <v/>
      </c>
      <c r="T71" s="7"/>
    </row>
    <row r="72" spans="2:20" x14ac:dyDescent="0.2">
      <c r="B72" s="5"/>
      <c r="C72" s="42"/>
      <c r="D72" s="51"/>
      <c r="E72" s="55"/>
      <c r="F72" s="42"/>
      <c r="G72" s="17"/>
      <c r="H72" s="70"/>
      <c r="I72" s="51"/>
      <c r="J72" s="92" t="str">
        <f t="shared" si="16"/>
        <v/>
      </c>
      <c r="K72" s="70"/>
      <c r="L72" s="51"/>
      <c r="M72" s="92" t="str">
        <f t="shared" si="17"/>
        <v/>
      </c>
      <c r="N72" s="70"/>
      <c r="O72" s="51"/>
      <c r="P72" s="92" t="str">
        <f t="shared" si="18"/>
        <v/>
      </c>
      <c r="Q72" s="70"/>
      <c r="R72" s="51"/>
      <c r="S72" s="92" t="str">
        <f t="shared" si="19"/>
        <v/>
      </c>
      <c r="T72" s="7"/>
    </row>
    <row r="73" spans="2:20" x14ac:dyDescent="0.2">
      <c r="B73" s="5"/>
      <c r="C73" s="42"/>
      <c r="D73" s="51"/>
      <c r="E73" s="55"/>
      <c r="F73" s="42"/>
      <c r="G73" s="17"/>
      <c r="H73" s="70"/>
      <c r="I73" s="51"/>
      <c r="J73" s="92" t="str">
        <f t="shared" si="16"/>
        <v/>
      </c>
      <c r="K73" s="70"/>
      <c r="L73" s="51"/>
      <c r="M73" s="92" t="str">
        <f t="shared" si="17"/>
        <v/>
      </c>
      <c r="N73" s="70"/>
      <c r="O73" s="51"/>
      <c r="P73" s="92" t="str">
        <f t="shared" si="18"/>
        <v/>
      </c>
      <c r="Q73" s="70"/>
      <c r="R73" s="51"/>
      <c r="S73" s="92" t="str">
        <f t="shared" si="19"/>
        <v/>
      </c>
      <c r="T73" s="7"/>
    </row>
    <row r="74" spans="2:20" x14ac:dyDescent="0.2">
      <c r="B74" s="5"/>
      <c r="C74" s="42"/>
      <c r="D74" s="51"/>
      <c r="E74" s="55"/>
      <c r="F74" s="42"/>
      <c r="G74" s="17"/>
      <c r="H74" s="70"/>
      <c r="I74" s="51"/>
      <c r="J74" s="92" t="str">
        <f t="shared" si="16"/>
        <v/>
      </c>
      <c r="K74" s="70"/>
      <c r="L74" s="51"/>
      <c r="M74" s="92" t="str">
        <f t="shared" si="17"/>
        <v/>
      </c>
      <c r="N74" s="70"/>
      <c r="O74" s="51"/>
      <c r="P74" s="92" t="str">
        <f t="shared" si="18"/>
        <v/>
      </c>
      <c r="Q74" s="70"/>
      <c r="R74" s="51"/>
      <c r="S74" s="92" t="str">
        <f t="shared" si="19"/>
        <v/>
      </c>
      <c r="T74" s="7"/>
    </row>
    <row r="75" spans="2:20" x14ac:dyDescent="0.2">
      <c r="B75" s="5"/>
      <c r="C75" s="42"/>
      <c r="D75" s="51"/>
      <c r="E75" s="55"/>
      <c r="F75" s="42"/>
      <c r="G75" s="17"/>
      <c r="H75" s="70"/>
      <c r="I75" s="51"/>
      <c r="J75" s="92" t="str">
        <f t="shared" si="16"/>
        <v/>
      </c>
      <c r="K75" s="70"/>
      <c r="L75" s="51"/>
      <c r="M75" s="92" t="str">
        <f t="shared" si="17"/>
        <v/>
      </c>
      <c r="N75" s="70"/>
      <c r="O75" s="51"/>
      <c r="P75" s="92" t="str">
        <f t="shared" si="18"/>
        <v/>
      </c>
      <c r="Q75" s="70"/>
      <c r="R75" s="51"/>
      <c r="S75" s="92" t="str">
        <f t="shared" si="19"/>
        <v/>
      </c>
      <c r="T75" s="7"/>
    </row>
    <row r="76" spans="2:20" x14ac:dyDescent="0.2">
      <c r="B76" s="5"/>
      <c r="C76" s="42"/>
      <c r="D76" s="51"/>
      <c r="E76" s="55"/>
      <c r="F76" s="42"/>
      <c r="G76" s="17"/>
      <c r="H76" s="70"/>
      <c r="I76" s="51"/>
      <c r="J76" s="92" t="str">
        <f t="shared" si="16"/>
        <v/>
      </c>
      <c r="K76" s="70"/>
      <c r="L76" s="51"/>
      <c r="M76" s="92" t="str">
        <f t="shared" si="17"/>
        <v/>
      </c>
      <c r="N76" s="70"/>
      <c r="O76" s="51"/>
      <c r="P76" s="92" t="str">
        <f t="shared" si="18"/>
        <v/>
      </c>
      <c r="Q76" s="70"/>
      <c r="R76" s="51"/>
      <c r="S76" s="92" t="str">
        <f t="shared" si="19"/>
        <v/>
      </c>
      <c r="T76" s="7"/>
    </row>
    <row r="77" spans="2:20" x14ac:dyDescent="0.2">
      <c r="B77" s="5"/>
      <c r="C77" s="42"/>
      <c r="D77" s="51"/>
      <c r="E77" s="55"/>
      <c r="F77" s="42"/>
      <c r="G77" s="17"/>
      <c r="H77" s="70"/>
      <c r="I77" s="51"/>
      <c r="J77" s="92" t="str">
        <f t="shared" si="16"/>
        <v/>
      </c>
      <c r="K77" s="70"/>
      <c r="L77" s="51"/>
      <c r="M77" s="92" t="str">
        <f t="shared" si="17"/>
        <v/>
      </c>
      <c r="N77" s="70"/>
      <c r="O77" s="51"/>
      <c r="P77" s="92" t="str">
        <f t="shared" si="18"/>
        <v/>
      </c>
      <c r="Q77" s="70"/>
      <c r="R77" s="51"/>
      <c r="S77" s="92" t="str">
        <f t="shared" si="19"/>
        <v/>
      </c>
      <c r="T77" s="7"/>
    </row>
    <row r="78" spans="2:20" x14ac:dyDescent="0.2">
      <c r="B78" s="5"/>
      <c r="C78" s="42"/>
      <c r="D78" s="51"/>
      <c r="E78" s="55"/>
      <c r="F78" s="42"/>
      <c r="G78" s="17"/>
      <c r="H78" s="70"/>
      <c r="I78" s="51"/>
      <c r="J78" s="92" t="str">
        <f t="shared" si="16"/>
        <v/>
      </c>
      <c r="K78" s="70"/>
      <c r="L78" s="51"/>
      <c r="M78" s="92" t="str">
        <f t="shared" si="17"/>
        <v/>
      </c>
      <c r="N78" s="70"/>
      <c r="O78" s="51"/>
      <c r="P78" s="92" t="str">
        <f t="shared" si="18"/>
        <v/>
      </c>
      <c r="Q78" s="70"/>
      <c r="R78" s="51"/>
      <c r="S78" s="92" t="str">
        <f t="shared" si="19"/>
        <v/>
      </c>
      <c r="T78" s="7"/>
    </row>
    <row r="79" spans="2:20" x14ac:dyDescent="0.2">
      <c r="B79" s="5"/>
      <c r="C79" s="42"/>
      <c r="D79" s="51"/>
      <c r="E79" s="55"/>
      <c r="F79" s="42"/>
      <c r="G79" s="17"/>
      <c r="H79" s="70"/>
      <c r="I79" s="51"/>
      <c r="J79" s="92" t="str">
        <f t="shared" si="16"/>
        <v/>
      </c>
      <c r="K79" s="70"/>
      <c r="L79" s="51"/>
      <c r="M79" s="92" t="str">
        <f t="shared" si="17"/>
        <v/>
      </c>
      <c r="N79" s="70"/>
      <c r="O79" s="51"/>
      <c r="P79" s="92" t="str">
        <f t="shared" si="18"/>
        <v/>
      </c>
      <c r="Q79" s="70"/>
      <c r="R79" s="51"/>
      <c r="S79" s="92" t="str">
        <f t="shared" si="19"/>
        <v/>
      </c>
      <c r="T79" s="7"/>
    </row>
    <row r="80" spans="2:20" x14ac:dyDescent="0.2">
      <c r="B80" s="5"/>
      <c r="C80" s="42"/>
      <c r="D80" s="51"/>
      <c r="E80" s="55"/>
      <c r="F80" s="42"/>
      <c r="G80" s="17"/>
      <c r="H80" s="70"/>
      <c r="I80" s="51"/>
      <c r="J80" s="92" t="str">
        <f t="shared" si="16"/>
        <v/>
      </c>
      <c r="K80" s="70"/>
      <c r="L80" s="51"/>
      <c r="M80" s="92" t="str">
        <f t="shared" si="17"/>
        <v/>
      </c>
      <c r="N80" s="70"/>
      <c r="O80" s="51"/>
      <c r="P80" s="92" t="str">
        <f t="shared" si="18"/>
        <v/>
      </c>
      <c r="Q80" s="70"/>
      <c r="R80" s="51"/>
      <c r="S80" s="92" t="str">
        <f t="shared" si="19"/>
        <v/>
      </c>
      <c r="T80" s="7"/>
    </row>
    <row r="81" spans="2:20" x14ac:dyDescent="0.2">
      <c r="B81" s="5"/>
      <c r="C81" s="42"/>
      <c r="D81" s="51"/>
      <c r="E81" s="55"/>
      <c r="F81" s="42"/>
      <c r="G81" s="17"/>
      <c r="H81" s="70"/>
      <c r="I81" s="51"/>
      <c r="J81" s="92" t="str">
        <f t="shared" si="16"/>
        <v/>
      </c>
      <c r="K81" s="70"/>
      <c r="L81" s="51"/>
      <c r="M81" s="92" t="str">
        <f t="shared" si="17"/>
        <v/>
      </c>
      <c r="N81" s="70"/>
      <c r="O81" s="51"/>
      <c r="P81" s="92" t="str">
        <f t="shared" si="18"/>
        <v/>
      </c>
      <c r="Q81" s="70"/>
      <c r="R81" s="51"/>
      <c r="S81" s="92" t="str">
        <f t="shared" si="19"/>
        <v/>
      </c>
      <c r="T81" s="7"/>
    </row>
    <row r="82" spans="2:20" x14ac:dyDescent="0.2">
      <c r="B82" s="5"/>
      <c r="C82" s="42"/>
      <c r="D82" s="51"/>
      <c r="E82" s="55"/>
      <c r="F82" s="42"/>
      <c r="G82" s="17"/>
      <c r="H82" s="70"/>
      <c r="I82" s="51"/>
      <c r="J82" s="92" t="str">
        <f t="shared" si="16"/>
        <v/>
      </c>
      <c r="K82" s="70"/>
      <c r="L82" s="51"/>
      <c r="M82" s="92" t="str">
        <f t="shared" si="17"/>
        <v/>
      </c>
      <c r="N82" s="70"/>
      <c r="O82" s="51"/>
      <c r="P82" s="92" t="str">
        <f t="shared" si="18"/>
        <v/>
      </c>
      <c r="Q82" s="70"/>
      <c r="R82" s="51"/>
      <c r="S82" s="92" t="str">
        <f t="shared" si="19"/>
        <v/>
      </c>
      <c r="T82" s="7"/>
    </row>
    <row r="83" spans="2:20" x14ac:dyDescent="0.2">
      <c r="B83" s="5"/>
      <c r="C83" s="20"/>
      <c r="D83" s="20"/>
      <c r="E83" s="53"/>
      <c r="F83" s="20"/>
      <c r="G83" s="21"/>
      <c r="H83" s="70"/>
      <c r="I83" s="20"/>
      <c r="J83" s="21"/>
      <c r="K83" s="70"/>
      <c r="L83" s="20"/>
      <c r="M83" s="21"/>
      <c r="N83" s="70"/>
      <c r="O83" s="20"/>
      <c r="P83" s="21"/>
      <c r="Q83" s="70"/>
      <c r="R83" s="20"/>
      <c r="S83" s="21"/>
      <c r="T83" s="7"/>
    </row>
    <row r="84" spans="2:20" ht="31.5" x14ac:dyDescent="0.2">
      <c r="B84" s="5"/>
      <c r="C84" s="18"/>
      <c r="D84" s="18"/>
      <c r="E84" s="52"/>
      <c r="F84" s="33" t="s">
        <v>19</v>
      </c>
      <c r="G84" s="34">
        <f>ROUND(SUM(G52:G66,G68:G82),2)</f>
        <v>0</v>
      </c>
      <c r="H84" s="70"/>
      <c r="I84" s="34">
        <f>ROUND(SUM(I52:I66,I68:I82),2)</f>
        <v>0</v>
      </c>
      <c r="J84" s="92">
        <f>IF(J52="",0,I84/G84)</f>
        <v>0</v>
      </c>
      <c r="K84" s="70"/>
      <c r="L84" s="34">
        <f>ROUND(SUM(L52:L66,L68:L82),2)</f>
        <v>0</v>
      </c>
      <c r="M84" s="92">
        <f>IF(M52="",0,L84/G84)</f>
        <v>0</v>
      </c>
      <c r="N84" s="70"/>
      <c r="O84" s="34">
        <f>ROUND(SUM(O52:O66,O68:O82),2)</f>
        <v>0</v>
      </c>
      <c r="P84" s="92">
        <f>IF(P52="",0,O84/G84)</f>
        <v>0</v>
      </c>
      <c r="Q84" s="70"/>
      <c r="R84" s="34">
        <f>ROUND(SUM(R52:R66,R68:R82),2)</f>
        <v>0</v>
      </c>
      <c r="S84" s="92">
        <f>IF(S52="",0,R84/G84)</f>
        <v>0</v>
      </c>
      <c r="T84" s="7"/>
    </row>
    <row r="85" spans="2:20" x14ac:dyDescent="0.2">
      <c r="B85" s="5"/>
      <c r="C85" s="18"/>
      <c r="D85" s="18"/>
      <c r="E85" s="52"/>
      <c r="F85" s="20"/>
      <c r="G85" s="21"/>
      <c r="H85" s="70"/>
      <c r="I85" s="52"/>
      <c r="J85" s="21"/>
      <c r="K85" s="70"/>
      <c r="L85" s="52"/>
      <c r="M85" s="21"/>
      <c r="N85" s="70"/>
      <c r="O85" s="52"/>
      <c r="P85" s="21"/>
      <c r="Q85" s="70"/>
      <c r="R85" s="52"/>
      <c r="S85" s="21"/>
      <c r="T85" s="7"/>
    </row>
    <row r="86" spans="2:20" ht="18.75" x14ac:dyDescent="0.2">
      <c r="B86" s="5"/>
      <c r="C86" s="18"/>
      <c r="D86" s="18"/>
      <c r="E86" s="52"/>
      <c r="F86" s="35" t="s">
        <v>15</v>
      </c>
      <c r="G86" s="36">
        <f>ROUND(SUM(G84,G48,G33,G18),2)</f>
        <v>0</v>
      </c>
      <c r="H86" s="70"/>
      <c r="I86" s="36">
        <f>ROUND(SUM(I84,I48,I33,I18),2)</f>
        <v>0</v>
      </c>
      <c r="J86" s="92">
        <f>IF(AND(J7="",J22="",J37="",J52=""),0,I86/G86)</f>
        <v>0</v>
      </c>
      <c r="K86" s="70"/>
      <c r="L86" s="36">
        <f>ROUND(SUM(L84,L48,L33,L18),2)</f>
        <v>0</v>
      </c>
      <c r="M86" s="92">
        <f>IF(AND(M7="",M22="",M37="",M52=""),0,L86/G86)</f>
        <v>0</v>
      </c>
      <c r="N86" s="70"/>
      <c r="O86" s="36">
        <f>ROUND(SUM(O84,O48,O33,O18),2)</f>
        <v>0</v>
      </c>
      <c r="P86" s="92">
        <f>IF(AND(P7="",P22="",P37="",P52=""),0,O86/G86)</f>
        <v>0</v>
      </c>
      <c r="Q86" s="70"/>
      <c r="R86" s="36">
        <f>ROUND(SUM(R84,R48,R33,R18),2)</f>
        <v>0</v>
      </c>
      <c r="S86" s="92">
        <f>IF(AND(S7="",S22="",S37="",S52=""),0,R86/G86)</f>
        <v>0</v>
      </c>
      <c r="T86" s="7"/>
    </row>
    <row r="87" spans="2:20" ht="18.75" customHeight="1" x14ac:dyDescent="0.2">
      <c r="B87" s="11"/>
      <c r="C87" s="10"/>
      <c r="D87" s="10"/>
      <c r="E87" s="10"/>
      <c r="F87" s="10"/>
      <c r="G87" s="10"/>
      <c r="H87" s="10"/>
      <c r="I87" s="10"/>
      <c r="J87" s="10"/>
      <c r="K87" s="10"/>
      <c r="L87" s="10"/>
      <c r="M87" s="10"/>
      <c r="N87" s="10"/>
      <c r="O87" s="10"/>
      <c r="P87" s="10"/>
      <c r="Q87" s="10"/>
      <c r="R87" s="10"/>
      <c r="S87" s="10"/>
      <c r="T87" s="13"/>
    </row>
    <row r="89" spans="2:20" x14ac:dyDescent="0.2">
      <c r="B89" s="2"/>
      <c r="C89" s="3"/>
      <c r="D89" s="3"/>
      <c r="E89" s="3"/>
      <c r="F89" s="3"/>
      <c r="G89" s="3"/>
      <c r="H89" s="4"/>
    </row>
    <row r="90" spans="2:20" ht="58.5" customHeight="1" x14ac:dyDescent="0.2">
      <c r="B90" s="5"/>
      <c r="C90" s="153" t="s">
        <v>104</v>
      </c>
      <c r="D90" s="153"/>
      <c r="E90" s="153"/>
      <c r="F90" s="153"/>
      <c r="G90" s="153"/>
      <c r="H90" s="7"/>
    </row>
    <row r="91" spans="2:20" x14ac:dyDescent="0.2">
      <c r="B91" s="11"/>
      <c r="C91" s="10"/>
      <c r="D91" s="10"/>
      <c r="E91" s="10"/>
      <c r="F91" s="10"/>
      <c r="G91" s="10"/>
      <c r="H91" s="13"/>
    </row>
  </sheetData>
  <sheetProtection algorithmName="SHA-512" hashValue="kz7zqc8E6QMupwMdiX9ONjb6g0pdirkg9N+IvwU2r2kSTh4WcKl9S74iOE43/U34ig0kIaBfY0VZcW+Wo1nUSw==" saltValue="uUodOgsN74l+98XX9/1upA==" spinCount="100000" sheet="1" formatCells="0" formatRows="0" insertRows="0" deleteRows="0" selectLockedCells="1"/>
  <mergeCells count="54">
    <mergeCell ref="C5:D5"/>
    <mergeCell ref="C20:D20"/>
    <mergeCell ref="C35:E35"/>
    <mergeCell ref="C50:E50"/>
    <mergeCell ref="D23:E23"/>
    <mergeCell ref="D12:E12"/>
    <mergeCell ref="D13:E13"/>
    <mergeCell ref="D6:E6"/>
    <mergeCell ref="D7:E7"/>
    <mergeCell ref="D8:E8"/>
    <mergeCell ref="D9:E9"/>
    <mergeCell ref="D10:E10"/>
    <mergeCell ref="D11:E11"/>
    <mergeCell ref="D14:E14"/>
    <mergeCell ref="D15:E15"/>
    <mergeCell ref="D16:E16"/>
    <mergeCell ref="D21:E21"/>
    <mergeCell ref="D22:E22"/>
    <mergeCell ref="C40:E40"/>
    <mergeCell ref="C41:E41"/>
    <mergeCell ref="C42:E42"/>
    <mergeCell ref="C43:E43"/>
    <mergeCell ref="D24:E24"/>
    <mergeCell ref="D25:E25"/>
    <mergeCell ref="D26:E26"/>
    <mergeCell ref="D27:E27"/>
    <mergeCell ref="D28:E28"/>
    <mergeCell ref="D29:E29"/>
    <mergeCell ref="C36:E36"/>
    <mergeCell ref="C37:E37"/>
    <mergeCell ref="C38:E38"/>
    <mergeCell ref="C39:E39"/>
    <mergeCell ref="D30:E30"/>
    <mergeCell ref="D31:E31"/>
    <mergeCell ref="C90:G90"/>
    <mergeCell ref="C53:E53"/>
    <mergeCell ref="C54:E54"/>
    <mergeCell ref="C55:E55"/>
    <mergeCell ref="C56:E56"/>
    <mergeCell ref="C63:E63"/>
    <mergeCell ref="C64:E64"/>
    <mergeCell ref="C65:E65"/>
    <mergeCell ref="C66:E66"/>
    <mergeCell ref="C57:E57"/>
    <mergeCell ref="C58:E58"/>
    <mergeCell ref="C59:E59"/>
    <mergeCell ref="C60:E60"/>
    <mergeCell ref="C61:E61"/>
    <mergeCell ref="C62:E62"/>
    <mergeCell ref="C51:E51"/>
    <mergeCell ref="C52:E52"/>
    <mergeCell ref="C44:E44"/>
    <mergeCell ref="C45:E45"/>
    <mergeCell ref="C46:E46"/>
  </mergeCells>
  <pageMargins left="0.7" right="0.7" top="0.78740157499999996" bottom="0.78740157499999996" header="0.3" footer="0.3"/>
  <pageSetup paperSize="9" scale="61" fitToHeight="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D9ECFF"/>
    <pageSetUpPr fitToPage="1"/>
  </sheetPr>
  <dimension ref="B2:S33"/>
  <sheetViews>
    <sheetView showGridLines="0" zoomScaleNormal="100" workbookViewId="0">
      <selection activeCell="C7" sqref="C7"/>
    </sheetView>
  </sheetViews>
  <sheetFormatPr baseColWidth="10" defaultColWidth="11.42578125" defaultRowHeight="12.75" x14ac:dyDescent="0.2"/>
  <cols>
    <col min="1" max="1" width="1.140625" style="1" customWidth="1"/>
    <col min="2" max="2" width="3.5703125" style="1" customWidth="1"/>
    <col min="3" max="5" width="31.42578125" style="1" customWidth="1"/>
    <col min="6" max="6" width="21.5703125" style="1" customWidth="1"/>
    <col min="7" max="7" width="1.42578125" style="1" customWidth="1"/>
    <col min="8" max="8" width="22.7109375" style="1" customWidth="1"/>
    <col min="9" max="9" width="11.5703125" style="1" customWidth="1"/>
    <col min="10" max="10" width="1.42578125" style="1" customWidth="1"/>
    <col min="11" max="11" width="22.85546875" style="1" customWidth="1"/>
    <col min="12" max="12" width="11.42578125" style="1"/>
    <col min="13" max="13" width="1.42578125" style="1" customWidth="1"/>
    <col min="14" max="14" width="22.7109375" style="1" customWidth="1"/>
    <col min="15" max="15" width="11.42578125" style="1"/>
    <col min="16" max="16" width="1.42578125" style="1" customWidth="1"/>
    <col min="17" max="17" width="22.85546875" style="1" customWidth="1"/>
    <col min="18" max="16384" width="11.42578125" style="1"/>
  </cols>
  <sheetData>
    <row r="2" spans="2:19" ht="18.75" customHeight="1" x14ac:dyDescent="0.2">
      <c r="B2" s="2"/>
      <c r="C2" s="3"/>
      <c r="D2" s="3"/>
      <c r="E2" s="3"/>
      <c r="F2" s="3"/>
      <c r="G2" s="3"/>
      <c r="H2" s="3"/>
      <c r="I2" s="3"/>
      <c r="J2" s="3"/>
      <c r="K2" s="3"/>
      <c r="L2" s="3"/>
      <c r="M2" s="3"/>
      <c r="N2" s="3"/>
      <c r="O2" s="3"/>
      <c r="P2" s="3"/>
      <c r="Q2" s="3"/>
      <c r="R2" s="3"/>
      <c r="S2" s="4"/>
    </row>
    <row r="3" spans="2:19" ht="21" x14ac:dyDescent="0.2">
      <c r="B3" s="5"/>
      <c r="C3" s="15" t="s">
        <v>26</v>
      </c>
      <c r="D3" s="66"/>
      <c r="E3" s="66"/>
      <c r="F3" s="66"/>
      <c r="G3" s="70"/>
      <c r="H3" s="70"/>
      <c r="I3" s="70"/>
      <c r="J3" s="70"/>
      <c r="K3" s="70"/>
      <c r="L3" s="70"/>
      <c r="M3" s="70"/>
      <c r="N3" s="70"/>
      <c r="O3" s="70"/>
      <c r="P3" s="70"/>
      <c r="Q3" s="70"/>
      <c r="R3" s="70"/>
      <c r="S3" s="7"/>
    </row>
    <row r="4" spans="2:19" x14ac:dyDescent="0.2">
      <c r="B4" s="5"/>
      <c r="C4" s="66"/>
      <c r="D4" s="66"/>
      <c r="E4" s="66"/>
      <c r="F4" s="66"/>
      <c r="G4" s="70"/>
      <c r="H4" s="70"/>
      <c r="I4" s="70"/>
      <c r="J4" s="70"/>
      <c r="K4" s="70"/>
      <c r="L4" s="70"/>
      <c r="M4" s="70"/>
      <c r="N4" s="70"/>
      <c r="O4" s="70"/>
      <c r="P4" s="70"/>
      <c r="Q4" s="70"/>
      <c r="R4" s="70"/>
      <c r="S4" s="7"/>
    </row>
    <row r="5" spans="2:19" ht="15.75" x14ac:dyDescent="0.2">
      <c r="B5" s="5"/>
      <c r="C5" s="143" t="s">
        <v>75</v>
      </c>
      <c r="D5" s="144"/>
      <c r="E5" s="38"/>
      <c r="F5" s="39"/>
      <c r="G5" s="70"/>
      <c r="H5" s="50" t="s">
        <v>98</v>
      </c>
      <c r="I5" s="103">
        <f>Overview!J15</f>
        <v>0</v>
      </c>
      <c r="J5" s="70"/>
      <c r="K5" s="50" t="s">
        <v>98</v>
      </c>
      <c r="L5" s="103">
        <f>Overview!M15</f>
        <v>0</v>
      </c>
      <c r="M5" s="70"/>
      <c r="N5" s="50" t="s">
        <v>98</v>
      </c>
      <c r="O5" s="103">
        <f>Overview!P15</f>
        <v>0</v>
      </c>
      <c r="P5" s="70"/>
      <c r="Q5" s="50" t="s">
        <v>98</v>
      </c>
      <c r="R5" s="103">
        <f>Overview!S15</f>
        <v>0</v>
      </c>
      <c r="S5" s="7"/>
    </row>
    <row r="6" spans="2:19" ht="25.5" x14ac:dyDescent="0.2">
      <c r="B6" s="5"/>
      <c r="C6" s="22" t="s">
        <v>20</v>
      </c>
      <c r="D6" s="22" t="s">
        <v>57</v>
      </c>
      <c r="E6" s="22" t="s">
        <v>96</v>
      </c>
      <c r="F6" s="41" t="s">
        <v>11</v>
      </c>
      <c r="G6" s="70"/>
      <c r="H6" s="41" t="s">
        <v>87</v>
      </c>
      <c r="I6" s="41" t="s">
        <v>81</v>
      </c>
      <c r="J6" s="70"/>
      <c r="K6" s="41" t="s">
        <v>90</v>
      </c>
      <c r="L6" s="41" t="s">
        <v>81</v>
      </c>
      <c r="M6" s="70"/>
      <c r="N6" s="41" t="s">
        <v>91</v>
      </c>
      <c r="O6" s="41" t="s">
        <v>81</v>
      </c>
      <c r="P6" s="70"/>
      <c r="Q6" s="41" t="s">
        <v>94</v>
      </c>
      <c r="R6" s="41" t="s">
        <v>81</v>
      </c>
      <c r="S6" s="7"/>
    </row>
    <row r="7" spans="2:19" x14ac:dyDescent="0.2">
      <c r="B7" s="5"/>
      <c r="C7" s="42"/>
      <c r="D7" s="42"/>
      <c r="E7" s="42"/>
      <c r="F7" s="17"/>
      <c r="G7" s="70"/>
      <c r="H7" s="17"/>
      <c r="I7" s="92" t="str">
        <f>IF(F7="","",H7/F7)</f>
        <v/>
      </c>
      <c r="J7" s="70"/>
      <c r="K7" s="17"/>
      <c r="L7" s="92" t="str">
        <f>IF(F7="","",K7/F7)</f>
        <v/>
      </c>
      <c r="M7" s="70"/>
      <c r="N7" s="17"/>
      <c r="O7" s="92" t="str">
        <f>IF(F7="","",N7/F7)</f>
        <v/>
      </c>
      <c r="P7" s="70"/>
      <c r="Q7" s="17"/>
      <c r="R7" s="92" t="str">
        <f>IF(F7="","",Q7/F7)</f>
        <v/>
      </c>
      <c r="S7" s="7"/>
    </row>
    <row r="8" spans="2:19" x14ac:dyDescent="0.2">
      <c r="B8" s="5"/>
      <c r="C8" s="42"/>
      <c r="D8" s="42"/>
      <c r="E8" s="42"/>
      <c r="F8" s="17"/>
      <c r="G8" s="70"/>
      <c r="H8" s="17"/>
      <c r="I8" s="92" t="str">
        <f t="shared" ref="I8:I16" si="0">IF(F8="","",H8/F8)</f>
        <v/>
      </c>
      <c r="J8" s="70"/>
      <c r="K8" s="17"/>
      <c r="L8" s="92" t="str">
        <f t="shared" ref="L8:L16" si="1">IF(F8="","",K8/F8)</f>
        <v/>
      </c>
      <c r="M8" s="70"/>
      <c r="N8" s="17"/>
      <c r="O8" s="92" t="str">
        <f t="shared" ref="O8:O16" si="2">IF(F8="","",N8/F8)</f>
        <v/>
      </c>
      <c r="P8" s="70"/>
      <c r="Q8" s="17"/>
      <c r="R8" s="92" t="str">
        <f t="shared" ref="R8:R16" si="3">IF(F8="","",Q8/F8)</f>
        <v/>
      </c>
      <c r="S8" s="7"/>
    </row>
    <row r="9" spans="2:19" x14ac:dyDescent="0.2">
      <c r="B9" s="5"/>
      <c r="C9" s="42"/>
      <c r="D9" s="42"/>
      <c r="E9" s="42"/>
      <c r="F9" s="17"/>
      <c r="G9" s="70"/>
      <c r="H9" s="17"/>
      <c r="I9" s="92" t="str">
        <f t="shared" si="0"/>
        <v/>
      </c>
      <c r="J9" s="70"/>
      <c r="K9" s="17"/>
      <c r="L9" s="92" t="str">
        <f t="shared" si="1"/>
        <v/>
      </c>
      <c r="M9" s="70"/>
      <c r="N9" s="17"/>
      <c r="O9" s="92" t="str">
        <f t="shared" si="2"/>
        <v/>
      </c>
      <c r="P9" s="70"/>
      <c r="Q9" s="17"/>
      <c r="R9" s="92" t="str">
        <f t="shared" si="3"/>
        <v/>
      </c>
      <c r="S9" s="7"/>
    </row>
    <row r="10" spans="2:19" x14ac:dyDescent="0.2">
      <c r="B10" s="5"/>
      <c r="C10" s="42"/>
      <c r="D10" s="42"/>
      <c r="E10" s="42"/>
      <c r="F10" s="17"/>
      <c r="G10" s="70"/>
      <c r="H10" s="17"/>
      <c r="I10" s="92" t="str">
        <f t="shared" si="0"/>
        <v/>
      </c>
      <c r="J10" s="70"/>
      <c r="K10" s="17"/>
      <c r="L10" s="92" t="str">
        <f t="shared" si="1"/>
        <v/>
      </c>
      <c r="M10" s="70"/>
      <c r="N10" s="17"/>
      <c r="O10" s="92" t="str">
        <f t="shared" si="2"/>
        <v/>
      </c>
      <c r="P10" s="70"/>
      <c r="Q10" s="17"/>
      <c r="R10" s="92" t="str">
        <f t="shared" si="3"/>
        <v/>
      </c>
      <c r="S10" s="7"/>
    </row>
    <row r="11" spans="2:19" x14ac:dyDescent="0.2">
      <c r="B11" s="5"/>
      <c r="C11" s="42"/>
      <c r="D11" s="42"/>
      <c r="E11" s="42"/>
      <c r="F11" s="17"/>
      <c r="G11" s="70"/>
      <c r="H11" s="17"/>
      <c r="I11" s="92" t="str">
        <f t="shared" si="0"/>
        <v/>
      </c>
      <c r="J11" s="70"/>
      <c r="K11" s="17"/>
      <c r="L11" s="92" t="str">
        <f t="shared" si="1"/>
        <v/>
      </c>
      <c r="M11" s="70"/>
      <c r="N11" s="17"/>
      <c r="O11" s="92" t="str">
        <f t="shared" si="2"/>
        <v/>
      </c>
      <c r="P11" s="70"/>
      <c r="Q11" s="17"/>
      <c r="R11" s="92" t="str">
        <f t="shared" si="3"/>
        <v/>
      </c>
      <c r="S11" s="7"/>
    </row>
    <row r="12" spans="2:19" x14ac:dyDescent="0.2">
      <c r="B12" s="5"/>
      <c r="C12" s="42"/>
      <c r="D12" s="42"/>
      <c r="E12" s="42"/>
      <c r="F12" s="17"/>
      <c r="G12" s="70"/>
      <c r="H12" s="17"/>
      <c r="I12" s="92" t="str">
        <f t="shared" si="0"/>
        <v/>
      </c>
      <c r="J12" s="70"/>
      <c r="K12" s="17"/>
      <c r="L12" s="92" t="str">
        <f t="shared" si="1"/>
        <v/>
      </c>
      <c r="M12" s="70"/>
      <c r="N12" s="17"/>
      <c r="O12" s="92" t="str">
        <f t="shared" si="2"/>
        <v/>
      </c>
      <c r="P12" s="70"/>
      <c r="Q12" s="17"/>
      <c r="R12" s="92" t="str">
        <f t="shared" si="3"/>
        <v/>
      </c>
      <c r="S12" s="7"/>
    </row>
    <row r="13" spans="2:19" x14ac:dyDescent="0.2">
      <c r="B13" s="5"/>
      <c r="C13" s="42"/>
      <c r="D13" s="42"/>
      <c r="E13" s="42"/>
      <c r="F13" s="17"/>
      <c r="G13" s="70"/>
      <c r="H13" s="17"/>
      <c r="I13" s="92" t="str">
        <f t="shared" si="0"/>
        <v/>
      </c>
      <c r="J13" s="70"/>
      <c r="K13" s="17"/>
      <c r="L13" s="92" t="str">
        <f t="shared" si="1"/>
        <v/>
      </c>
      <c r="M13" s="70"/>
      <c r="N13" s="17"/>
      <c r="O13" s="92" t="str">
        <f t="shared" si="2"/>
        <v/>
      </c>
      <c r="P13" s="70"/>
      <c r="Q13" s="17"/>
      <c r="R13" s="92" t="str">
        <f t="shared" si="3"/>
        <v/>
      </c>
      <c r="S13" s="7"/>
    </row>
    <row r="14" spans="2:19" x14ac:dyDescent="0.2">
      <c r="B14" s="5"/>
      <c r="C14" s="42"/>
      <c r="D14" s="42"/>
      <c r="E14" s="42"/>
      <c r="F14" s="17"/>
      <c r="G14" s="70"/>
      <c r="H14" s="17"/>
      <c r="I14" s="92" t="str">
        <f t="shared" si="0"/>
        <v/>
      </c>
      <c r="J14" s="70"/>
      <c r="K14" s="17"/>
      <c r="L14" s="92" t="str">
        <f t="shared" si="1"/>
        <v/>
      </c>
      <c r="M14" s="70"/>
      <c r="N14" s="17"/>
      <c r="O14" s="92" t="str">
        <f t="shared" si="2"/>
        <v/>
      </c>
      <c r="P14" s="70"/>
      <c r="Q14" s="17"/>
      <c r="R14" s="92" t="str">
        <f t="shared" si="3"/>
        <v/>
      </c>
      <c r="S14" s="7"/>
    </row>
    <row r="15" spans="2:19" x14ac:dyDescent="0.2">
      <c r="B15" s="5"/>
      <c r="C15" s="42"/>
      <c r="D15" s="42"/>
      <c r="E15" s="42"/>
      <c r="F15" s="17"/>
      <c r="G15" s="70"/>
      <c r="H15" s="17"/>
      <c r="I15" s="92" t="str">
        <f t="shared" si="0"/>
        <v/>
      </c>
      <c r="J15" s="70"/>
      <c r="K15" s="17"/>
      <c r="L15" s="92" t="str">
        <f t="shared" si="1"/>
        <v/>
      </c>
      <c r="M15" s="70"/>
      <c r="N15" s="17"/>
      <c r="O15" s="92" t="str">
        <f t="shared" si="2"/>
        <v/>
      </c>
      <c r="P15" s="70"/>
      <c r="Q15" s="17"/>
      <c r="R15" s="92" t="str">
        <f t="shared" si="3"/>
        <v/>
      </c>
      <c r="S15" s="7"/>
    </row>
    <row r="16" spans="2:19" x14ac:dyDescent="0.2">
      <c r="B16" s="5"/>
      <c r="C16" s="42"/>
      <c r="D16" s="42"/>
      <c r="E16" s="42"/>
      <c r="F16" s="17"/>
      <c r="G16" s="70"/>
      <c r="H16" s="17"/>
      <c r="I16" s="92" t="str">
        <f t="shared" si="0"/>
        <v/>
      </c>
      <c r="J16" s="70"/>
      <c r="K16" s="17"/>
      <c r="L16" s="92" t="str">
        <f t="shared" si="1"/>
        <v/>
      </c>
      <c r="M16" s="70"/>
      <c r="N16" s="17"/>
      <c r="O16" s="92" t="str">
        <f t="shared" si="2"/>
        <v/>
      </c>
      <c r="P16" s="70"/>
      <c r="Q16" s="17"/>
      <c r="R16" s="92" t="str">
        <f t="shared" si="3"/>
        <v/>
      </c>
      <c r="S16" s="7"/>
    </row>
    <row r="17" spans="2:19" x14ac:dyDescent="0.2">
      <c r="B17" s="5"/>
      <c r="C17" s="42"/>
      <c r="D17" s="42"/>
      <c r="E17" s="42"/>
      <c r="F17" s="17"/>
      <c r="G17" s="70"/>
      <c r="H17" s="17"/>
      <c r="I17" s="92" t="str">
        <f t="shared" ref="I17:I26" si="4">IF(F17="","",H17/F17)</f>
        <v/>
      </c>
      <c r="J17" s="70"/>
      <c r="K17" s="17"/>
      <c r="L17" s="92" t="str">
        <f t="shared" ref="L17:L26" si="5">IF(F17="","",K17/F17)</f>
        <v/>
      </c>
      <c r="M17" s="70"/>
      <c r="N17" s="17"/>
      <c r="O17" s="92" t="str">
        <f t="shared" ref="O17:O26" si="6">IF(F17="","",N17/F17)</f>
        <v/>
      </c>
      <c r="P17" s="70"/>
      <c r="Q17" s="17"/>
      <c r="R17" s="92" t="str">
        <f t="shared" ref="R17:R26" si="7">IF(F17="","",Q17/F17)</f>
        <v/>
      </c>
      <c r="S17" s="7"/>
    </row>
    <row r="18" spans="2:19" x14ac:dyDescent="0.2">
      <c r="B18" s="5"/>
      <c r="C18" s="42"/>
      <c r="D18" s="42"/>
      <c r="E18" s="42"/>
      <c r="F18" s="17"/>
      <c r="G18" s="70"/>
      <c r="H18" s="17"/>
      <c r="I18" s="92" t="str">
        <f t="shared" si="4"/>
        <v/>
      </c>
      <c r="J18" s="70"/>
      <c r="K18" s="17"/>
      <c r="L18" s="92" t="str">
        <f t="shared" si="5"/>
        <v/>
      </c>
      <c r="M18" s="70"/>
      <c r="N18" s="17"/>
      <c r="O18" s="92" t="str">
        <f t="shared" si="6"/>
        <v/>
      </c>
      <c r="P18" s="70"/>
      <c r="Q18" s="17"/>
      <c r="R18" s="92" t="str">
        <f t="shared" si="7"/>
        <v/>
      </c>
      <c r="S18" s="7"/>
    </row>
    <row r="19" spans="2:19" x14ac:dyDescent="0.2">
      <c r="B19" s="5"/>
      <c r="C19" s="42"/>
      <c r="D19" s="42"/>
      <c r="E19" s="42"/>
      <c r="F19" s="17"/>
      <c r="G19" s="70"/>
      <c r="H19" s="17"/>
      <c r="I19" s="92" t="str">
        <f t="shared" si="4"/>
        <v/>
      </c>
      <c r="J19" s="70"/>
      <c r="K19" s="17"/>
      <c r="L19" s="92" t="str">
        <f t="shared" si="5"/>
        <v/>
      </c>
      <c r="M19" s="70"/>
      <c r="N19" s="17"/>
      <c r="O19" s="92" t="str">
        <f t="shared" si="6"/>
        <v/>
      </c>
      <c r="P19" s="70"/>
      <c r="Q19" s="17"/>
      <c r="R19" s="92" t="str">
        <f t="shared" si="7"/>
        <v/>
      </c>
      <c r="S19" s="7"/>
    </row>
    <row r="20" spans="2:19" x14ac:dyDescent="0.2">
      <c r="B20" s="5"/>
      <c r="C20" s="42"/>
      <c r="D20" s="42"/>
      <c r="E20" s="42"/>
      <c r="F20" s="17"/>
      <c r="G20" s="7"/>
      <c r="H20" s="17"/>
      <c r="I20" s="92" t="str">
        <f t="shared" si="4"/>
        <v/>
      </c>
      <c r="J20" s="7"/>
      <c r="K20" s="17"/>
      <c r="L20" s="92" t="str">
        <f t="shared" si="5"/>
        <v/>
      </c>
      <c r="M20" s="7"/>
      <c r="N20" s="17"/>
      <c r="O20" s="92" t="str">
        <f t="shared" si="6"/>
        <v/>
      </c>
      <c r="P20" s="7"/>
      <c r="Q20" s="17"/>
      <c r="R20" s="92" t="str">
        <f t="shared" si="7"/>
        <v/>
      </c>
      <c r="S20" s="7"/>
    </row>
    <row r="21" spans="2:19" x14ac:dyDescent="0.2">
      <c r="B21" s="5"/>
      <c r="C21" s="42"/>
      <c r="D21" s="42"/>
      <c r="E21" s="42"/>
      <c r="F21" s="17"/>
      <c r="G21" s="7"/>
      <c r="H21" s="17"/>
      <c r="I21" s="92" t="str">
        <f t="shared" si="4"/>
        <v/>
      </c>
      <c r="J21" s="7"/>
      <c r="K21" s="17"/>
      <c r="L21" s="92" t="str">
        <f t="shared" si="5"/>
        <v/>
      </c>
      <c r="M21" s="7"/>
      <c r="N21" s="17"/>
      <c r="O21" s="92" t="str">
        <f t="shared" si="6"/>
        <v/>
      </c>
      <c r="P21" s="7"/>
      <c r="Q21" s="17"/>
      <c r="R21" s="92" t="str">
        <f t="shared" si="7"/>
        <v/>
      </c>
      <c r="S21" s="7"/>
    </row>
    <row r="22" spans="2:19" x14ac:dyDescent="0.2">
      <c r="B22" s="5"/>
      <c r="C22" s="42"/>
      <c r="D22" s="42"/>
      <c r="E22" s="42"/>
      <c r="F22" s="17"/>
      <c r="G22" s="7"/>
      <c r="H22" s="17"/>
      <c r="I22" s="92" t="str">
        <f t="shared" si="4"/>
        <v/>
      </c>
      <c r="J22" s="7"/>
      <c r="K22" s="17"/>
      <c r="L22" s="92" t="str">
        <f t="shared" si="5"/>
        <v/>
      </c>
      <c r="M22" s="7"/>
      <c r="N22" s="17"/>
      <c r="O22" s="92" t="str">
        <f t="shared" si="6"/>
        <v/>
      </c>
      <c r="P22" s="7"/>
      <c r="Q22" s="17"/>
      <c r="R22" s="92" t="str">
        <f t="shared" si="7"/>
        <v/>
      </c>
      <c r="S22" s="7"/>
    </row>
    <row r="23" spans="2:19" x14ac:dyDescent="0.2">
      <c r="B23" s="5"/>
      <c r="C23" s="42"/>
      <c r="D23" s="42"/>
      <c r="E23" s="42"/>
      <c r="F23" s="17"/>
      <c r="G23" s="7"/>
      <c r="H23" s="17"/>
      <c r="I23" s="92" t="str">
        <f t="shared" si="4"/>
        <v/>
      </c>
      <c r="J23" s="7"/>
      <c r="K23" s="17"/>
      <c r="L23" s="92" t="str">
        <f t="shared" si="5"/>
        <v/>
      </c>
      <c r="M23" s="7"/>
      <c r="N23" s="17"/>
      <c r="O23" s="92" t="str">
        <f t="shared" si="6"/>
        <v/>
      </c>
      <c r="P23" s="7"/>
      <c r="Q23" s="17"/>
      <c r="R23" s="92" t="str">
        <f t="shared" si="7"/>
        <v/>
      </c>
      <c r="S23" s="7"/>
    </row>
    <row r="24" spans="2:19" x14ac:dyDescent="0.2">
      <c r="B24" s="5"/>
      <c r="C24" s="42"/>
      <c r="D24" s="42"/>
      <c r="E24" s="42"/>
      <c r="F24" s="17"/>
      <c r="G24" s="7"/>
      <c r="H24" s="17"/>
      <c r="I24" s="92" t="str">
        <f t="shared" si="4"/>
        <v/>
      </c>
      <c r="J24" s="7"/>
      <c r="K24" s="17"/>
      <c r="L24" s="92" t="str">
        <f t="shared" si="5"/>
        <v/>
      </c>
      <c r="M24" s="7"/>
      <c r="N24" s="17"/>
      <c r="O24" s="92" t="str">
        <f t="shared" si="6"/>
        <v/>
      </c>
      <c r="P24" s="7"/>
      <c r="Q24" s="17"/>
      <c r="R24" s="92" t="str">
        <f t="shared" si="7"/>
        <v/>
      </c>
      <c r="S24" s="7"/>
    </row>
    <row r="25" spans="2:19" x14ac:dyDescent="0.2">
      <c r="B25" s="5"/>
      <c r="C25" s="42"/>
      <c r="D25" s="42"/>
      <c r="E25" s="42"/>
      <c r="F25" s="17"/>
      <c r="G25" s="7"/>
      <c r="H25" s="17"/>
      <c r="I25" s="92" t="str">
        <f t="shared" si="4"/>
        <v/>
      </c>
      <c r="J25" s="7"/>
      <c r="K25" s="17"/>
      <c r="L25" s="92" t="str">
        <f t="shared" si="5"/>
        <v/>
      </c>
      <c r="M25" s="7"/>
      <c r="N25" s="17"/>
      <c r="O25" s="92" t="str">
        <f t="shared" si="6"/>
        <v/>
      </c>
      <c r="P25" s="7"/>
      <c r="Q25" s="17"/>
      <c r="R25" s="92" t="str">
        <f t="shared" si="7"/>
        <v/>
      </c>
      <c r="S25" s="7"/>
    </row>
    <row r="26" spans="2:19" x14ac:dyDescent="0.2">
      <c r="B26" s="5"/>
      <c r="C26" s="42"/>
      <c r="D26" s="42"/>
      <c r="E26" s="42"/>
      <c r="F26" s="17"/>
      <c r="G26" s="7"/>
      <c r="H26" s="17"/>
      <c r="I26" s="92" t="str">
        <f t="shared" si="4"/>
        <v/>
      </c>
      <c r="J26" s="7"/>
      <c r="K26" s="17"/>
      <c r="L26" s="92" t="str">
        <f t="shared" si="5"/>
        <v/>
      </c>
      <c r="M26" s="7"/>
      <c r="N26" s="17"/>
      <c r="O26" s="92" t="str">
        <f t="shared" si="6"/>
        <v/>
      </c>
      <c r="P26" s="7"/>
      <c r="Q26" s="17"/>
      <c r="R26" s="92" t="str">
        <f t="shared" si="7"/>
        <v/>
      </c>
      <c r="S26" s="7"/>
    </row>
    <row r="27" spans="2:19" x14ac:dyDescent="0.2">
      <c r="B27" s="5"/>
      <c r="C27" s="20"/>
      <c r="D27" s="20"/>
      <c r="E27" s="20"/>
      <c r="F27" s="21"/>
      <c r="G27" s="70"/>
      <c r="H27" s="10"/>
      <c r="I27" s="10"/>
      <c r="J27" s="70"/>
      <c r="K27" s="99"/>
      <c r="L27" s="10"/>
      <c r="M27" s="70"/>
      <c r="N27" s="99"/>
      <c r="O27" s="10"/>
      <c r="P27" s="70"/>
      <c r="Q27" s="99"/>
      <c r="R27" s="10"/>
      <c r="S27" s="7"/>
    </row>
    <row r="28" spans="2:19" ht="15.75" x14ac:dyDescent="0.2">
      <c r="B28" s="5"/>
      <c r="C28" s="18"/>
      <c r="D28" s="18"/>
      <c r="E28" s="33" t="s">
        <v>12</v>
      </c>
      <c r="F28" s="34">
        <f>ROUND(SUM(F7:F26),2)</f>
        <v>0</v>
      </c>
      <c r="G28" s="7"/>
      <c r="H28" s="34">
        <f>ROUND(SUM(H7:H26),2)</f>
        <v>0</v>
      </c>
      <c r="I28" s="92">
        <f>IF(I7="",0,H28/F28)</f>
        <v>0</v>
      </c>
      <c r="J28" s="7"/>
      <c r="K28" s="34">
        <f>ROUND(SUM(K7:K26),2)</f>
        <v>0</v>
      </c>
      <c r="L28" s="92">
        <f>IF(L7="",0,K28/F28)</f>
        <v>0</v>
      </c>
      <c r="M28" s="7"/>
      <c r="N28" s="34">
        <f>ROUND(SUM(N7:N26),2)</f>
        <v>0</v>
      </c>
      <c r="O28" s="92">
        <f>IF(O7="",0,N28/F28)</f>
        <v>0</v>
      </c>
      <c r="P28" s="7"/>
      <c r="Q28" s="34">
        <f>ROUND(SUM(Q7:Q26),2)</f>
        <v>0</v>
      </c>
      <c r="R28" s="92">
        <f>IF(R7="",0,Q28/F28)</f>
        <v>0</v>
      </c>
      <c r="S28" s="7"/>
    </row>
    <row r="29" spans="2:19" ht="18.75" customHeight="1" x14ac:dyDescent="0.2">
      <c r="B29" s="11"/>
      <c r="C29" s="10"/>
      <c r="D29" s="10"/>
      <c r="E29" s="10"/>
      <c r="F29" s="10"/>
      <c r="G29" s="10"/>
      <c r="H29" s="10"/>
      <c r="I29" s="10"/>
      <c r="J29" s="10"/>
      <c r="K29" s="10"/>
      <c r="L29" s="10"/>
      <c r="M29" s="10"/>
      <c r="N29" s="10"/>
      <c r="O29" s="10"/>
      <c r="P29" s="10"/>
      <c r="Q29" s="10"/>
      <c r="R29" s="10"/>
      <c r="S29" s="13"/>
    </row>
    <row r="31" spans="2:19" x14ac:dyDescent="0.2">
      <c r="B31" s="2"/>
      <c r="C31" s="3"/>
      <c r="D31" s="3"/>
      <c r="E31" s="3"/>
      <c r="F31" s="3"/>
      <c r="G31" s="4"/>
    </row>
    <row r="32" spans="2:19" ht="66" customHeight="1" x14ac:dyDescent="0.2">
      <c r="B32" s="5"/>
      <c r="C32" s="153" t="s">
        <v>105</v>
      </c>
      <c r="D32" s="153"/>
      <c r="E32" s="153"/>
      <c r="F32" s="153"/>
      <c r="G32" s="7"/>
    </row>
    <row r="33" spans="2:7" x14ac:dyDescent="0.2">
      <c r="B33" s="11"/>
      <c r="C33" s="10"/>
      <c r="D33" s="10"/>
      <c r="E33" s="10"/>
      <c r="F33" s="10"/>
      <c r="G33" s="13"/>
    </row>
  </sheetData>
  <sheetProtection algorithmName="SHA-512" hashValue="tWQ6mYfFO1MqfDeAs8zcU+PIlJH6sNifjOWN4hjSyP9+7xMscPqg7lYWzaJDyYWfpb8NpTf16ppTFzlD73367g==" saltValue="sb8gBRLiuy7kO+uHqVmefQ==" spinCount="100000" sheet="1" formatCells="0" formatRows="0" insertRows="0" deleteRows="0" selectLockedCells="1"/>
  <mergeCells count="2">
    <mergeCell ref="C32:F32"/>
    <mergeCell ref="C5:D5"/>
  </mergeCells>
  <phoneticPr fontId="6" type="noConversion"/>
  <pageMargins left="0.7" right="0.7" top="0.78740157499999996" bottom="0.78740157499999996" header="0.3" footer="0.3"/>
  <pageSetup paperSize="9" scale="61" fitToHeight="0"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D9ECFF"/>
  </sheetPr>
  <dimension ref="A1:E4"/>
  <sheetViews>
    <sheetView workbookViewId="0">
      <selection activeCell="F13" sqref="F13"/>
    </sheetView>
  </sheetViews>
  <sheetFormatPr baseColWidth="10" defaultColWidth="11.42578125" defaultRowHeight="12.75" x14ac:dyDescent="0.2"/>
  <cols>
    <col min="1" max="1" width="20.42578125" style="58" bestFit="1" customWidth="1"/>
    <col min="2" max="2" width="0" style="58" hidden="1" customWidth="1"/>
    <col min="3" max="3" width="20.42578125" style="58" bestFit="1" customWidth="1"/>
    <col min="4" max="4" width="0" style="58" hidden="1" customWidth="1"/>
    <col min="5" max="16384" width="11.42578125" style="58"/>
  </cols>
  <sheetData>
    <row r="1" spans="1:5" x14ac:dyDescent="0.2">
      <c r="A1" s="58" t="s">
        <v>48</v>
      </c>
      <c r="C1" s="58" t="s">
        <v>52</v>
      </c>
      <c r="D1" s="58" t="s">
        <v>53</v>
      </c>
      <c r="E1" s="58" t="s">
        <v>63</v>
      </c>
    </row>
    <row r="2" spans="1:5" x14ac:dyDescent="0.2">
      <c r="A2" s="58" t="s">
        <v>49</v>
      </c>
      <c r="C2" s="58" t="s">
        <v>49</v>
      </c>
      <c r="D2" s="63">
        <v>43.4</v>
      </c>
      <c r="E2" s="65">
        <v>46.7</v>
      </c>
    </row>
    <row r="3" spans="1:5" x14ac:dyDescent="0.2">
      <c r="A3" s="58" t="s">
        <v>50</v>
      </c>
      <c r="C3" s="58" t="s">
        <v>50</v>
      </c>
      <c r="D3" s="63">
        <v>34.67</v>
      </c>
      <c r="E3" s="64">
        <v>37.31</v>
      </c>
    </row>
    <row r="4" spans="1:5" x14ac:dyDescent="0.2">
      <c r="A4" s="58" t="s">
        <v>58</v>
      </c>
      <c r="C4" s="58" t="s">
        <v>51</v>
      </c>
      <c r="D4" s="63">
        <v>32.93</v>
      </c>
      <c r="E4" s="64">
        <v>35.43</v>
      </c>
    </row>
  </sheetData>
  <phoneticPr fontId="6" type="noConversion"/>
  <pageMargins left="0.7" right="0.7" top="0.78740157499999996" bottom="0.78740157499999996" header="0.3" footer="0.3"/>
  <pageSetup paperSize="9" orientation="portrait"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Overview</vt:lpstr>
      <vt:lpstr>a) Personalkosten</vt:lpstr>
      <vt:lpstr>b) Sachkosten</vt:lpstr>
      <vt:lpstr>c) Unteraufträge</vt:lpstr>
      <vt:lpstr>Ergänzung SCO</vt:lpstr>
      <vt:lpstr>'a) Personalkosten'!Druckbereich</vt:lpstr>
      <vt:lpstr>'b) Sachkosten'!Druckbereich</vt:lpstr>
      <vt:lpstr>'c) Unteraufträge'!Druckbereich</vt:lpstr>
      <vt:lpstr>Overview!Druckbereich</vt:lpstr>
    </vt:vector>
  </TitlesOfParts>
  <Company>Bundeskanzleramt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AMIF 2023/2024 Finanzplan</dc:title>
  <dc:creator>NEBAUER, Katharina</dc:creator>
  <cp:lastModifiedBy>Gerrit Friedrich</cp:lastModifiedBy>
  <cp:lastPrinted>2015-02-26T16:02:26Z</cp:lastPrinted>
  <dcterms:created xsi:type="dcterms:W3CDTF">2011-02-06T15:40:59Z</dcterms:created>
  <dcterms:modified xsi:type="dcterms:W3CDTF">2023-05-17T09:10:21Z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SAPConfigSettingsSC@101.9800:FMM_GRANTOR_ADDRESS">
    <vt:lpwstr/>
  </property>
  <property fmtid="{D5CDD505-2E9C-101B-9397-08002B2CF9AE}" pid="3" name="FSC#SAPConfigSettingsSC@101.9800:FMM_BIC_ALTERNATIV">
    <vt:lpwstr/>
  </property>
  <property fmtid="{D5CDD505-2E9C-101B-9397-08002B2CF9AE}" pid="4" name="FSC#SAPConfigSettingsSC@101.9800:FMM_IBAN_ALTERNATIV">
    <vt:lpwstr/>
  </property>
  <property fmtid="{D5CDD505-2E9C-101B-9397-08002B2CF9AE}" pid="5" name="FSC#SAPConfigSettingsSC@101.9800:FMM_CONTACT_PERSON">
    <vt:lpwstr/>
  </property>
  <property fmtid="{D5CDD505-2E9C-101B-9397-08002B2CF9AE}" pid="6" name="FSC#SAPConfigSettingsSC@101.9800:FMM_ANTRAGSBESCHREIBUNG">
    <vt:lpwstr/>
  </property>
  <property fmtid="{D5CDD505-2E9C-101B-9397-08002B2CF9AE}" pid="7" name="FSC#SAPConfigSettingsSC@101.9800:FMM_SWIFT_BIC">
    <vt:lpwstr/>
  </property>
  <property fmtid="{D5CDD505-2E9C-101B-9397-08002B2CF9AE}" pid="8" name="FSC#SAPConfigSettingsSC@101.9800:FMM_IBAN">
    <vt:lpwstr/>
  </property>
  <property fmtid="{D5CDD505-2E9C-101B-9397-08002B2CF9AE}" pid="9" name="FSC#SAPConfigSettingsSC@101.9800:FMM_BEANTRAGTER_BETRAG">
    <vt:lpwstr/>
  </property>
  <property fmtid="{D5CDD505-2E9C-101B-9397-08002B2CF9AE}" pid="10" name="FSC#SAPConfigSettingsSC@101.9800:FMM_DATUM_DES_ANSUCHENS">
    <vt:lpwstr/>
  </property>
  <property fmtid="{D5CDD505-2E9C-101B-9397-08002B2CF9AE}" pid="11" name="FSC#SAPConfigSettingsSC@101.9800:FMM_VORGESCHLAGENER_BETRAG">
    <vt:lpwstr/>
  </property>
  <property fmtid="{D5CDD505-2E9C-101B-9397-08002B2CF9AE}" pid="12" name="FSC#SAPConfigSettingsSC@101.9800:FMM_GRANTOR">
    <vt:lpwstr/>
  </property>
  <property fmtid="{D5CDD505-2E9C-101B-9397-08002B2CF9AE}" pid="13" name="FSC#SAPConfigSettingsSC@101.9800:FMM_GRM_VAL_TO">
    <vt:lpwstr/>
  </property>
  <property fmtid="{D5CDD505-2E9C-101B-9397-08002B2CF9AE}" pid="14" name="FSC#SAPConfigSettingsSC@101.9800:FMM_GRM_VAL_FROM">
    <vt:lpwstr/>
  </property>
  <property fmtid="{D5CDD505-2E9C-101B-9397-08002B2CF9AE}" pid="15" name="FSC#SAPConfigSettingsSC@101.9800:FMM_GESAMTBETRAG">
    <vt:lpwstr/>
  </property>
  <property fmtid="{D5CDD505-2E9C-101B-9397-08002B2CF9AE}" pid="16" name="FSC#SAPConfigSettingsSC@101.9800:FMM_GESAMTBETRAG_WORT">
    <vt:lpwstr/>
  </property>
  <property fmtid="{D5CDD505-2E9C-101B-9397-08002B2CF9AE}" pid="17" name="FSC#SAPConfigSettingsSC@101.9800:FMM_GESAMTPROJEKTSUMME">
    <vt:lpwstr/>
  </property>
  <property fmtid="{D5CDD505-2E9C-101B-9397-08002B2CF9AE}" pid="18" name="FSC#SAPConfigSettingsSC@101.9800:FMM_GESAMTPROJEKTSUMME_WORT">
    <vt:lpwstr/>
  </property>
  <property fmtid="{D5CDD505-2E9C-101B-9397-08002B2CF9AE}" pid="19" name="FSC#SAPConfigSettingsSC@101.9800:FMM_SERVICE_ORG_TEXT">
    <vt:lpwstr/>
  </property>
  <property fmtid="{D5CDD505-2E9C-101B-9397-08002B2CF9AE}" pid="20" name="FSC#SAPConfigSettingsSC@101.9800:FMM_SERVICE_ORG_SHORT">
    <vt:lpwstr/>
  </property>
  <property fmtid="{D5CDD505-2E9C-101B-9397-08002B2CF9AE}" pid="21" name="FSC#SAPConfigSettingsSC@101.9800:FMM_VERTRAG_PROJEKTBESCHREIBUNG">
    <vt:lpwstr/>
  </property>
  <property fmtid="{D5CDD505-2E9C-101B-9397-08002B2CF9AE}" pid="22" name="FSC#SAPConfigSettingsSC@101.9800:FMM_VORGESCHLAGENER_BETRAG_WORT">
    <vt:lpwstr/>
  </property>
  <property fmtid="{D5CDD505-2E9C-101B-9397-08002B2CF9AE}" pid="23" name="FSC#SAPConfigSettingsSC@101.9800:FMM_TRADEID">
    <vt:lpwstr/>
  </property>
  <property fmtid="{D5CDD505-2E9C-101B-9397-08002B2CF9AE}" pid="24" name="FSC#SAPConfigSettingsSC@101.9800:FMM_ERGAENZUNGSREGISTERNUMMER">
    <vt:lpwstr/>
  </property>
  <property fmtid="{D5CDD505-2E9C-101B-9397-08002B2CF9AE}" pid="25" name="FSC#SAPConfigSettingsSC@101.9800:FMM_SCHWERPUNKT">
    <vt:lpwstr/>
  </property>
  <property fmtid="{D5CDD505-2E9C-101B-9397-08002B2CF9AE}" pid="26" name="FSC#SAPConfigSettingsSC@101.9800:FMM_TELEFON_EMAIL">
    <vt:lpwstr/>
  </property>
  <property fmtid="{D5CDD505-2E9C-101B-9397-08002B2CF9AE}" pid="27" name="FSC#SAPConfigSettingsSC@101.9800:FMM_ABRECHNUNGSFRIST">
    <vt:lpwstr/>
  </property>
  <property fmtid="{D5CDD505-2E9C-101B-9397-08002B2CF9AE}" pid="28" name="FSC#SAPConfigSettingsSC@101.9800:FMM_VEREINSREGISTERNUMMER">
    <vt:lpwstr/>
  </property>
  <property fmtid="{D5CDD505-2E9C-101B-9397-08002B2CF9AE}" pid="29" name="FSC#SAPConfigSettingsSC@101.9800:FMM_XX_BUNDESLAND_MULTISELECT">
    <vt:lpwstr/>
  </property>
  <property fmtid="{D5CDD505-2E9C-101B-9397-08002B2CF9AE}" pid="30" name="FSC#SAPConfigSettingsSC@101.9800:FMM_EIGENMITTEL">
    <vt:lpwstr/>
  </property>
  <property fmtid="{D5CDD505-2E9C-101B-9397-08002B2CF9AE}" pid="31" name="FSC#SAPConfigSettingsSC@101.9800:FMM_DRITTMITTEL">
    <vt:lpwstr/>
  </property>
  <property fmtid="{D5CDD505-2E9C-101B-9397-08002B2CF9AE}" pid="32" name="FSC#SAPConfigSettingsSC@101.9800:FMM_EINNAHMEN">
    <vt:lpwstr/>
  </property>
  <property fmtid="{D5CDD505-2E9C-101B-9397-08002B2CF9AE}" pid="33" name="FSC#SAPConfigSettingsSC@101.9800:FMM_ZIELGRUPPE">
    <vt:lpwstr/>
  </property>
  <property fmtid="{D5CDD505-2E9C-101B-9397-08002B2CF9AE}" pid="34" name="FSC#SAPConfigSettingsSC@101.9800:FMM_ZUSATZFILTER">
    <vt:lpwstr/>
  </property>
  <property fmtid="{D5CDD505-2E9C-101B-9397-08002B2CF9AE}" pid="35" name="FSC#SAPConfigSettingsSC@101.9800:FMM_RUECKFOERDERUNGSBETRAG">
    <vt:lpwstr/>
  </property>
  <property fmtid="{D5CDD505-2E9C-101B-9397-08002B2CF9AE}" pid="36" name="FSC#SAPConfigSettingsSC@101.9800:FMM_ZINSBETRAG">
    <vt:lpwstr/>
  </property>
  <property fmtid="{D5CDD505-2E9C-101B-9397-08002B2CF9AE}" pid="37" name="FSC#SAPConfigSettingsSC@101.9800:FMM_RUECKFOERDERUNGSFRIST">
    <vt:lpwstr/>
  </property>
  <property fmtid="{D5CDD505-2E9C-101B-9397-08002B2CF9AE}" pid="38" name="FSC#SAPConfigSettingsSC@101.9800:FMM_ANSPRECHPERSON">
    <vt:lpwstr/>
  </property>
  <property fmtid="{D5CDD505-2E9C-101B-9397-08002B2CF9AE}" pid="39" name="FSC#EIBPRECONFIG@1.1001:EIBInternalApprovedAt">
    <vt:lpwstr/>
  </property>
  <property fmtid="{D5CDD505-2E9C-101B-9397-08002B2CF9AE}" pid="40" name="FSC#EIBPRECONFIG@1.1001:EIBInternalApprovedBy">
    <vt:lpwstr/>
  </property>
  <property fmtid="{D5CDD505-2E9C-101B-9397-08002B2CF9AE}" pid="41" name="FSC#EIBPRECONFIG@1.1001:EIBInternalApprovedByPostTitle">
    <vt:lpwstr/>
  </property>
  <property fmtid="{D5CDD505-2E9C-101B-9397-08002B2CF9AE}" pid="42" name="FSC#EIBPRECONFIG@1.1001:EIBSettlementApprovedBy">
    <vt:lpwstr/>
  </property>
  <property fmtid="{D5CDD505-2E9C-101B-9397-08002B2CF9AE}" pid="43" name="FSC#EIBPRECONFIG@1.1001:EIBSettlementApprovedByFirstnameSurname">
    <vt:lpwstr/>
  </property>
  <property fmtid="{D5CDD505-2E9C-101B-9397-08002B2CF9AE}" pid="44" name="FSC#EIBPRECONFIG@1.1001:EIBSettlementApprovedByPostTitle">
    <vt:lpwstr/>
  </property>
  <property fmtid="{D5CDD505-2E9C-101B-9397-08002B2CF9AE}" pid="45" name="FSC#EIBPRECONFIG@1.1001:EIBApprovedAt">
    <vt:lpwstr/>
  </property>
  <property fmtid="{D5CDD505-2E9C-101B-9397-08002B2CF9AE}" pid="46" name="FSC#EIBPRECONFIG@1.1001:EIBApprovedBy">
    <vt:lpwstr/>
  </property>
  <property fmtid="{D5CDD505-2E9C-101B-9397-08002B2CF9AE}" pid="47" name="FSC#EIBPRECONFIG@1.1001:EIBApprovedBySubst">
    <vt:lpwstr/>
  </property>
  <property fmtid="{D5CDD505-2E9C-101B-9397-08002B2CF9AE}" pid="48" name="FSC#EIBPRECONFIG@1.1001:EIBApprovedByTitle">
    <vt:lpwstr/>
  </property>
  <property fmtid="{D5CDD505-2E9C-101B-9397-08002B2CF9AE}" pid="49" name="FSC#EIBPRECONFIG@1.1001:EIBApprovedByPostTitle">
    <vt:lpwstr/>
  </property>
  <property fmtid="{D5CDD505-2E9C-101B-9397-08002B2CF9AE}" pid="50" name="FSC#EIBPRECONFIG@1.1001:EIBDepartment">
    <vt:lpwstr>BKA - II/3 (Förderungen Integration)</vt:lpwstr>
  </property>
  <property fmtid="{D5CDD505-2E9C-101B-9397-08002B2CF9AE}" pid="51" name="FSC#EIBPRECONFIG@1.1001:EIBDispatchedBy">
    <vt:lpwstr/>
  </property>
  <property fmtid="{D5CDD505-2E9C-101B-9397-08002B2CF9AE}" pid="52" name="FSC#EIBPRECONFIG@1.1001:EIBDispatchedByPostTitle">
    <vt:lpwstr/>
  </property>
  <property fmtid="{D5CDD505-2E9C-101B-9397-08002B2CF9AE}" pid="53" name="FSC#EIBPRECONFIG@1.1001:ExtRefInc">
    <vt:lpwstr/>
  </property>
  <property fmtid="{D5CDD505-2E9C-101B-9397-08002B2CF9AE}" pid="54" name="FSC#EIBPRECONFIG@1.1001:IncomingAddrdate">
    <vt:lpwstr/>
  </property>
  <property fmtid="{D5CDD505-2E9C-101B-9397-08002B2CF9AE}" pid="55" name="FSC#EIBPRECONFIG@1.1001:IncomingDelivery">
    <vt:lpwstr/>
  </property>
  <property fmtid="{D5CDD505-2E9C-101B-9397-08002B2CF9AE}" pid="56" name="FSC#EIBPRECONFIG@1.1001:OwnerEmail">
    <vt:lpwstr>MARINA.KRNJIC@BKA.GV.AT</vt:lpwstr>
  </property>
  <property fmtid="{D5CDD505-2E9C-101B-9397-08002B2CF9AE}" pid="57" name="FSC#EIBPRECONFIG@1.1001:FileOUEmail">
    <vt:lpwstr/>
  </property>
  <property fmtid="{D5CDD505-2E9C-101B-9397-08002B2CF9AE}" pid="58" name="FSC#EIBPRECONFIG@1.1001:OUEmail">
    <vt:lpwstr>foerderungen.integration@bka.gv.at</vt:lpwstr>
  </property>
  <property fmtid="{D5CDD505-2E9C-101B-9397-08002B2CF9AE}" pid="59" name="FSC#EIBPRECONFIG@1.1001:OwnerGender">
    <vt:lpwstr>Weiblich</vt:lpwstr>
  </property>
  <property fmtid="{D5CDD505-2E9C-101B-9397-08002B2CF9AE}" pid="60" name="FSC#EIBPRECONFIG@1.1001:Priority">
    <vt:lpwstr>Nein</vt:lpwstr>
  </property>
  <property fmtid="{D5CDD505-2E9C-101B-9397-08002B2CF9AE}" pid="61" name="FSC#EIBPRECONFIG@1.1001:PreviousFiles">
    <vt:lpwstr/>
  </property>
  <property fmtid="{D5CDD505-2E9C-101B-9397-08002B2CF9AE}" pid="62" name="FSC#EIBPRECONFIG@1.1001:NextFiles">
    <vt:lpwstr/>
  </property>
  <property fmtid="{D5CDD505-2E9C-101B-9397-08002B2CF9AE}" pid="63" name="FSC#EIBPRECONFIG@1.1001:RelatedFiles">
    <vt:lpwstr/>
  </property>
  <property fmtid="{D5CDD505-2E9C-101B-9397-08002B2CF9AE}" pid="64" name="FSC#EIBPRECONFIG@1.1001:CompletedOrdinals">
    <vt:lpwstr/>
  </property>
  <property fmtid="{D5CDD505-2E9C-101B-9397-08002B2CF9AE}" pid="65" name="FSC#EIBPRECONFIG@1.1001:NrAttachments">
    <vt:lpwstr/>
  </property>
  <property fmtid="{D5CDD505-2E9C-101B-9397-08002B2CF9AE}" pid="66" name="FSC#EIBPRECONFIG@1.1001:Attachments">
    <vt:lpwstr/>
  </property>
  <property fmtid="{D5CDD505-2E9C-101B-9397-08002B2CF9AE}" pid="67" name="FSC#EIBPRECONFIG@1.1001:SubjectArea">
    <vt:lpwstr/>
  </property>
  <property fmtid="{D5CDD505-2E9C-101B-9397-08002B2CF9AE}" pid="68" name="FSC#EIBPRECONFIG@1.1001:Recipients">
    <vt:lpwstr/>
  </property>
  <property fmtid="{D5CDD505-2E9C-101B-9397-08002B2CF9AE}" pid="69" name="FSC#EIBPRECONFIG@1.1001:Classified">
    <vt:lpwstr/>
  </property>
  <property fmtid="{D5CDD505-2E9C-101B-9397-08002B2CF9AE}" pid="70" name="FSC#EIBPRECONFIG@1.1001:Deadline">
    <vt:lpwstr/>
  </property>
  <property fmtid="{D5CDD505-2E9C-101B-9397-08002B2CF9AE}" pid="71" name="FSC#EIBPRECONFIG@1.1001:SettlementSubj">
    <vt:lpwstr/>
  </property>
  <property fmtid="{D5CDD505-2E9C-101B-9397-08002B2CF9AE}" pid="72" name="FSC#EIBPRECONFIG@1.1001:OUAddr">
    <vt:lpwstr>Ballhausplatz 2, 1010 Wien</vt:lpwstr>
  </property>
  <property fmtid="{D5CDD505-2E9C-101B-9397-08002B2CF9AE}" pid="73" name="FSC#EIBPRECONFIG@1.1001:FileOUName">
    <vt:lpwstr/>
  </property>
  <property fmtid="{D5CDD505-2E9C-101B-9397-08002B2CF9AE}" pid="74" name="FSC#EIBPRECONFIG@1.1001:FileOUDescr">
    <vt:lpwstr/>
  </property>
  <property fmtid="{D5CDD505-2E9C-101B-9397-08002B2CF9AE}" pid="75" name="FSC#EIBPRECONFIG@1.1001:OUDescr">
    <vt:lpwstr/>
  </property>
  <property fmtid="{D5CDD505-2E9C-101B-9397-08002B2CF9AE}" pid="76" name="FSC#EIBPRECONFIG@1.1001:Signatures">
    <vt:lpwstr/>
  </property>
  <property fmtid="{D5CDD505-2E9C-101B-9397-08002B2CF9AE}" pid="77" name="FSC#EIBPRECONFIG@1.1001:currentuser">
    <vt:lpwstr>COO.3000.100.1.985876</vt:lpwstr>
  </property>
  <property fmtid="{D5CDD505-2E9C-101B-9397-08002B2CF9AE}" pid="78" name="FSC#EIBPRECONFIG@1.1001:currentuserrolegroup">
    <vt:lpwstr>COO.3000.100.1.574329</vt:lpwstr>
  </property>
  <property fmtid="{D5CDD505-2E9C-101B-9397-08002B2CF9AE}" pid="79" name="FSC#EIBPRECONFIG@1.1001:currentuserroleposition">
    <vt:lpwstr>COO.15.1001.1.172019</vt:lpwstr>
  </property>
  <property fmtid="{D5CDD505-2E9C-101B-9397-08002B2CF9AE}" pid="80" name="FSC#EIBPRECONFIG@1.1001:currentuserroot">
    <vt:lpwstr>COO.3000.101.19.697105</vt:lpwstr>
  </property>
  <property fmtid="{D5CDD505-2E9C-101B-9397-08002B2CF9AE}" pid="81" name="FSC#EIBPRECONFIG@1.1001:toplevelobject">
    <vt:lpwstr/>
  </property>
  <property fmtid="{D5CDD505-2E9C-101B-9397-08002B2CF9AE}" pid="82" name="FSC#EIBPRECONFIG@1.1001:objchangedby">
    <vt:lpwstr>Mag. Gundula Windtner</vt:lpwstr>
  </property>
  <property fmtid="{D5CDD505-2E9C-101B-9397-08002B2CF9AE}" pid="83" name="FSC#EIBPRECONFIG@1.1001:objchangedbyPostTitle">
    <vt:lpwstr/>
  </property>
  <property fmtid="{D5CDD505-2E9C-101B-9397-08002B2CF9AE}" pid="84" name="FSC#EIBPRECONFIG@1.1001:objchangedat">
    <vt:lpwstr>13.07.2022</vt:lpwstr>
  </property>
  <property fmtid="{D5CDD505-2E9C-101B-9397-08002B2CF9AE}" pid="85" name="FSC#EIBPRECONFIG@1.1001:objname">
    <vt:lpwstr>AMIF 2020-2021_Finanzplan_Vorlage_INTEGRATION</vt:lpwstr>
  </property>
  <property fmtid="{D5CDD505-2E9C-101B-9397-08002B2CF9AE}" pid="86" name="FSC#EIBPRECONFIG@1.1001:EIBProcessResponsiblePhone">
    <vt:lpwstr/>
  </property>
  <property fmtid="{D5CDD505-2E9C-101B-9397-08002B2CF9AE}" pid="87" name="FSC#EIBPRECONFIG@1.1001:EIBProcessResponsibleMail">
    <vt:lpwstr/>
  </property>
  <property fmtid="{D5CDD505-2E9C-101B-9397-08002B2CF9AE}" pid="88" name="FSC#EIBPRECONFIG@1.1001:EIBProcessResponsibleFax">
    <vt:lpwstr/>
  </property>
  <property fmtid="{D5CDD505-2E9C-101B-9397-08002B2CF9AE}" pid="89" name="FSC#EIBPRECONFIG@1.1001:EIBProcessResponsiblePostTitle">
    <vt:lpwstr/>
  </property>
  <property fmtid="{D5CDD505-2E9C-101B-9397-08002B2CF9AE}" pid="90" name="FSC#EIBPRECONFIG@1.1001:EIBProcessResponsible">
    <vt:lpwstr/>
  </property>
  <property fmtid="{D5CDD505-2E9C-101B-9397-08002B2CF9AE}" pid="91" name="FSC#EIBPRECONFIG@1.1001:FileResponsibleFullName">
    <vt:lpwstr/>
  </property>
  <property fmtid="{D5CDD505-2E9C-101B-9397-08002B2CF9AE}" pid="92" name="FSC#EIBPRECONFIG@1.1001:FileResponsibleFirstnameSurname">
    <vt:lpwstr/>
  </property>
  <property fmtid="{D5CDD505-2E9C-101B-9397-08002B2CF9AE}" pid="93" name="FSC#EIBPRECONFIG@1.1001:FileResponsibleEmail">
    <vt:lpwstr/>
  </property>
  <property fmtid="{D5CDD505-2E9C-101B-9397-08002B2CF9AE}" pid="94" name="FSC#EIBPRECONFIG@1.1001:FileResponsibleExtension">
    <vt:lpwstr/>
  </property>
  <property fmtid="{D5CDD505-2E9C-101B-9397-08002B2CF9AE}" pid="95" name="FSC#EIBPRECONFIG@1.1001:FileResponsibleFaxExtension">
    <vt:lpwstr/>
  </property>
  <property fmtid="{D5CDD505-2E9C-101B-9397-08002B2CF9AE}" pid="96" name="FSC#EIBPRECONFIG@1.1001:FileResponsibleGender">
    <vt:lpwstr/>
  </property>
  <property fmtid="{D5CDD505-2E9C-101B-9397-08002B2CF9AE}" pid="97" name="FSC#EIBPRECONFIG@1.1001:FileResponsibleAddr">
    <vt:lpwstr/>
  </property>
  <property fmtid="{D5CDD505-2E9C-101B-9397-08002B2CF9AE}" pid="98" name="FSC#EIBPRECONFIG@1.1001:OwnerPostTitle">
    <vt:lpwstr/>
  </property>
  <property fmtid="{D5CDD505-2E9C-101B-9397-08002B2CF9AE}" pid="99" name="FSC#EIBPRECONFIG@1.1001:OwnerAddr">
    <vt:lpwstr>Ballhausplatz 2, 1010 Wien</vt:lpwstr>
  </property>
  <property fmtid="{D5CDD505-2E9C-101B-9397-08002B2CF9AE}" pid="100" name="FSC#EIBPRECONFIG@1.1001:IsFileAttachment">
    <vt:lpwstr>Nein</vt:lpwstr>
  </property>
  <property fmtid="{D5CDD505-2E9C-101B-9397-08002B2CF9AE}" pid="101" name="FSC#EIBPRECONFIG@1.1001:AddrTelefon">
    <vt:lpwstr/>
  </property>
  <property fmtid="{D5CDD505-2E9C-101B-9397-08002B2CF9AE}" pid="102" name="FSC#EIBPRECONFIG@1.1001:AddrGeburtsdatum">
    <vt:lpwstr/>
  </property>
  <property fmtid="{D5CDD505-2E9C-101B-9397-08002B2CF9AE}" pid="103" name="FSC#EIBPRECONFIG@1.1001:AddrGeboren_am_2">
    <vt:lpwstr/>
  </property>
  <property fmtid="{D5CDD505-2E9C-101B-9397-08002B2CF9AE}" pid="104" name="FSC#EIBPRECONFIG@1.1001:AddrBundesland">
    <vt:lpwstr/>
  </property>
  <property fmtid="{D5CDD505-2E9C-101B-9397-08002B2CF9AE}" pid="105" name="FSC#EIBPRECONFIG@1.1001:AddrBezeichnung">
    <vt:lpwstr/>
  </property>
  <property fmtid="{D5CDD505-2E9C-101B-9397-08002B2CF9AE}" pid="106" name="FSC#EIBPRECONFIG@1.1001:AddrGruppeName_vollstaendig">
    <vt:lpwstr/>
  </property>
  <property fmtid="{D5CDD505-2E9C-101B-9397-08002B2CF9AE}" pid="107" name="FSC#EIBPRECONFIG@1.1001:AddrAdresseBeschreibung">
    <vt:lpwstr/>
  </property>
  <property fmtid="{D5CDD505-2E9C-101B-9397-08002B2CF9AE}" pid="108" name="FSC#EIBPRECONFIG@1.1001:AddrName_Ergaenzung">
    <vt:lpwstr/>
  </property>
  <property fmtid="{D5CDD505-2E9C-101B-9397-08002B2CF9AE}" pid="109" name="FSC#COOELAK@1.1001:Subject">
    <vt:lpwstr/>
  </property>
  <property fmtid="{D5CDD505-2E9C-101B-9397-08002B2CF9AE}" pid="110" name="FSC#COOELAK@1.1001:FileReference">
    <vt:lpwstr/>
  </property>
  <property fmtid="{D5CDD505-2E9C-101B-9397-08002B2CF9AE}" pid="111" name="FSC#COOELAK@1.1001:FileRefYear">
    <vt:lpwstr/>
  </property>
  <property fmtid="{D5CDD505-2E9C-101B-9397-08002B2CF9AE}" pid="112" name="FSC#COOELAK@1.1001:FileRefOrdinal">
    <vt:lpwstr/>
  </property>
  <property fmtid="{D5CDD505-2E9C-101B-9397-08002B2CF9AE}" pid="113" name="FSC#COOELAK@1.1001:FileRefOU">
    <vt:lpwstr/>
  </property>
  <property fmtid="{D5CDD505-2E9C-101B-9397-08002B2CF9AE}" pid="114" name="FSC#COOELAK@1.1001:Organization">
    <vt:lpwstr/>
  </property>
  <property fmtid="{D5CDD505-2E9C-101B-9397-08002B2CF9AE}" pid="115" name="FSC#COOELAK@1.1001:Owner">
    <vt:lpwstr>Marina Krnjic</vt:lpwstr>
  </property>
  <property fmtid="{D5CDD505-2E9C-101B-9397-08002B2CF9AE}" pid="116" name="FSC#COOELAK@1.1001:OwnerExtension">
    <vt:lpwstr>204213</vt:lpwstr>
  </property>
  <property fmtid="{D5CDD505-2E9C-101B-9397-08002B2CF9AE}" pid="117" name="FSC#COOELAK@1.1001:OwnerFaxExtension">
    <vt:lpwstr/>
  </property>
  <property fmtid="{D5CDD505-2E9C-101B-9397-08002B2CF9AE}" pid="118" name="FSC#COOELAK@1.1001:DispatchedBy">
    <vt:lpwstr/>
  </property>
  <property fmtid="{D5CDD505-2E9C-101B-9397-08002B2CF9AE}" pid="119" name="FSC#COOELAK@1.1001:DispatchedAt">
    <vt:lpwstr/>
  </property>
  <property fmtid="{D5CDD505-2E9C-101B-9397-08002B2CF9AE}" pid="120" name="FSC#COOELAK@1.1001:ApprovedBy">
    <vt:lpwstr/>
  </property>
  <property fmtid="{D5CDD505-2E9C-101B-9397-08002B2CF9AE}" pid="121" name="FSC#COOELAK@1.1001:ApprovedAt">
    <vt:lpwstr/>
  </property>
  <property fmtid="{D5CDD505-2E9C-101B-9397-08002B2CF9AE}" pid="122" name="FSC#COOELAK@1.1001:Department">
    <vt:lpwstr>BKA - II/3 (Förderungen Integration)</vt:lpwstr>
  </property>
  <property fmtid="{D5CDD505-2E9C-101B-9397-08002B2CF9AE}" pid="123" name="FSC#COOELAK@1.1001:CreatedAt">
    <vt:lpwstr>13.07.2022</vt:lpwstr>
  </property>
  <property fmtid="{D5CDD505-2E9C-101B-9397-08002B2CF9AE}" pid="124" name="FSC#COOELAK@1.1001:OU">
    <vt:lpwstr>BKA - II/3 (Förderungen Integration)</vt:lpwstr>
  </property>
  <property fmtid="{D5CDD505-2E9C-101B-9397-08002B2CF9AE}" pid="125" name="FSC#COOELAK@1.1001:Priority">
    <vt:lpwstr> ()</vt:lpwstr>
  </property>
  <property fmtid="{D5CDD505-2E9C-101B-9397-08002B2CF9AE}" pid="126" name="FSC#COOELAK@1.1001:ObjBarCode">
    <vt:lpwstr>*COO.3000.101.25.9539826*</vt:lpwstr>
  </property>
  <property fmtid="{D5CDD505-2E9C-101B-9397-08002B2CF9AE}" pid="127" name="FSC#COOELAK@1.1001:RefBarCode">
    <vt:lpwstr/>
  </property>
  <property fmtid="{D5CDD505-2E9C-101B-9397-08002B2CF9AE}" pid="128" name="FSC#COOELAK@1.1001:FileRefBarCode">
    <vt:lpwstr>**</vt:lpwstr>
  </property>
  <property fmtid="{D5CDD505-2E9C-101B-9397-08002B2CF9AE}" pid="129" name="FSC#COOELAK@1.1001:ExternalRef">
    <vt:lpwstr/>
  </property>
  <property fmtid="{D5CDD505-2E9C-101B-9397-08002B2CF9AE}" pid="130" name="FSC#COOELAK@1.1001:IncomingNumber">
    <vt:lpwstr/>
  </property>
  <property fmtid="{D5CDD505-2E9C-101B-9397-08002B2CF9AE}" pid="131" name="FSC#COOELAK@1.1001:IncomingSubject">
    <vt:lpwstr/>
  </property>
  <property fmtid="{D5CDD505-2E9C-101B-9397-08002B2CF9AE}" pid="132" name="FSC#COOELAK@1.1001:ProcessResponsible">
    <vt:lpwstr/>
  </property>
  <property fmtid="{D5CDD505-2E9C-101B-9397-08002B2CF9AE}" pid="133" name="FSC#COOELAK@1.1001:ProcessResponsiblePhone">
    <vt:lpwstr/>
  </property>
  <property fmtid="{D5CDD505-2E9C-101B-9397-08002B2CF9AE}" pid="134" name="FSC#COOELAK@1.1001:ProcessResponsibleMail">
    <vt:lpwstr/>
  </property>
  <property fmtid="{D5CDD505-2E9C-101B-9397-08002B2CF9AE}" pid="135" name="FSC#COOELAK@1.1001:ProcessResponsibleFax">
    <vt:lpwstr/>
  </property>
  <property fmtid="{D5CDD505-2E9C-101B-9397-08002B2CF9AE}" pid="136" name="FSC#COOELAK@1.1001:ApproverFirstName">
    <vt:lpwstr/>
  </property>
  <property fmtid="{D5CDD505-2E9C-101B-9397-08002B2CF9AE}" pid="137" name="FSC#COOELAK@1.1001:ApproverSurName">
    <vt:lpwstr/>
  </property>
  <property fmtid="{D5CDD505-2E9C-101B-9397-08002B2CF9AE}" pid="138" name="FSC#COOELAK@1.1001:ApproverTitle">
    <vt:lpwstr/>
  </property>
  <property fmtid="{D5CDD505-2E9C-101B-9397-08002B2CF9AE}" pid="139" name="FSC#COOELAK@1.1001:ExternalDate">
    <vt:lpwstr/>
  </property>
  <property fmtid="{D5CDD505-2E9C-101B-9397-08002B2CF9AE}" pid="140" name="FSC#COOELAK@1.1001:SettlementApprovedAt">
    <vt:lpwstr/>
  </property>
  <property fmtid="{D5CDD505-2E9C-101B-9397-08002B2CF9AE}" pid="141" name="FSC#COOELAK@1.1001:BaseNumber">
    <vt:lpwstr/>
  </property>
  <property fmtid="{D5CDD505-2E9C-101B-9397-08002B2CF9AE}" pid="142" name="FSC#COOELAK@1.1001:CurrentUserRolePos">
    <vt:lpwstr>Externe/r Benutzer/in</vt:lpwstr>
  </property>
  <property fmtid="{D5CDD505-2E9C-101B-9397-08002B2CF9AE}" pid="143" name="FSC#COOELAK@1.1001:CurrentUserEmail">
    <vt:lpwstr>gerrit.friedrich@integrationsfonds.at</vt:lpwstr>
  </property>
  <property fmtid="{D5CDD505-2E9C-101B-9397-08002B2CF9AE}" pid="144" name="FSC#ELAKGOV@1.1001:PersonalSubjGender">
    <vt:lpwstr/>
  </property>
  <property fmtid="{D5CDD505-2E9C-101B-9397-08002B2CF9AE}" pid="145" name="FSC#ELAKGOV@1.1001:PersonalSubjFirstName">
    <vt:lpwstr/>
  </property>
  <property fmtid="{D5CDD505-2E9C-101B-9397-08002B2CF9AE}" pid="146" name="FSC#ELAKGOV@1.1001:PersonalSubjSurName">
    <vt:lpwstr/>
  </property>
  <property fmtid="{D5CDD505-2E9C-101B-9397-08002B2CF9AE}" pid="147" name="FSC#ELAKGOV@1.1001:PersonalSubjSalutation">
    <vt:lpwstr/>
  </property>
  <property fmtid="{D5CDD505-2E9C-101B-9397-08002B2CF9AE}" pid="148" name="FSC#ELAKGOV@1.1001:PersonalSubjAddress">
    <vt:lpwstr/>
  </property>
  <property fmtid="{D5CDD505-2E9C-101B-9397-08002B2CF9AE}" pid="149" name="FSC#ATSTATECFG@1.1001:Office">
    <vt:lpwstr/>
  </property>
  <property fmtid="{D5CDD505-2E9C-101B-9397-08002B2CF9AE}" pid="150" name="FSC#ATSTATECFG@1.1001:Agent">
    <vt:lpwstr/>
  </property>
  <property fmtid="{D5CDD505-2E9C-101B-9397-08002B2CF9AE}" pid="151" name="FSC#ATSTATECFG@1.1001:AgentPhone">
    <vt:lpwstr/>
  </property>
  <property fmtid="{D5CDD505-2E9C-101B-9397-08002B2CF9AE}" pid="152" name="FSC#ATSTATECFG@1.1001:DepartmentFax">
    <vt:lpwstr/>
  </property>
  <property fmtid="{D5CDD505-2E9C-101B-9397-08002B2CF9AE}" pid="153" name="FSC#ATSTATECFG@1.1001:DepartmentEmail">
    <vt:lpwstr/>
  </property>
  <property fmtid="{D5CDD505-2E9C-101B-9397-08002B2CF9AE}" pid="154" name="FSC#ATSTATECFG@1.1001:SubfileDate">
    <vt:lpwstr/>
  </property>
  <property fmtid="{D5CDD505-2E9C-101B-9397-08002B2CF9AE}" pid="155" name="FSC#ATSTATECFG@1.1001:SubfileSubject">
    <vt:lpwstr/>
  </property>
  <property fmtid="{D5CDD505-2E9C-101B-9397-08002B2CF9AE}" pid="156" name="FSC#ATSTATECFG@1.1001:DepartmentZipCode">
    <vt:lpwstr/>
  </property>
  <property fmtid="{D5CDD505-2E9C-101B-9397-08002B2CF9AE}" pid="157" name="FSC#ATSTATECFG@1.1001:DepartmentCountry">
    <vt:lpwstr/>
  </property>
  <property fmtid="{D5CDD505-2E9C-101B-9397-08002B2CF9AE}" pid="158" name="FSC#ATSTATECFG@1.1001:DepartmentCity">
    <vt:lpwstr/>
  </property>
  <property fmtid="{D5CDD505-2E9C-101B-9397-08002B2CF9AE}" pid="159" name="FSC#ATSTATECFG@1.1001:DepartmentStreet">
    <vt:lpwstr/>
  </property>
  <property fmtid="{D5CDD505-2E9C-101B-9397-08002B2CF9AE}" pid="160" name="FSC#CCAPRECONFIGG@15.1001:DepartmentON">
    <vt:lpwstr/>
  </property>
  <property fmtid="{D5CDD505-2E9C-101B-9397-08002B2CF9AE}" pid="161" name="FSC#CCAPRECONFIGG@15.1001:DepartmentWebsite">
    <vt:lpwstr/>
  </property>
  <property fmtid="{D5CDD505-2E9C-101B-9397-08002B2CF9AE}" pid="162" name="FSC#ATSTATECFG@1.1001:DepartmentDVR">
    <vt:lpwstr/>
  </property>
  <property fmtid="{D5CDD505-2E9C-101B-9397-08002B2CF9AE}" pid="163" name="FSC#ATSTATECFG@1.1001:DepartmentUID">
    <vt:lpwstr/>
  </property>
  <property fmtid="{D5CDD505-2E9C-101B-9397-08002B2CF9AE}" pid="164" name="FSC#ATSTATECFG@1.1001:SubfileReference">
    <vt:lpwstr/>
  </property>
  <property fmtid="{D5CDD505-2E9C-101B-9397-08002B2CF9AE}" pid="165" name="FSC#ATSTATECFG@1.1001:Clause">
    <vt:lpwstr/>
  </property>
  <property fmtid="{D5CDD505-2E9C-101B-9397-08002B2CF9AE}" pid="166" name="FSC#ATSTATECFG@1.1001:ApprovedSignature">
    <vt:lpwstr/>
  </property>
  <property fmtid="{D5CDD505-2E9C-101B-9397-08002B2CF9AE}" pid="167" name="FSC#ATSTATECFG@1.1001:BankAccount">
    <vt:lpwstr/>
  </property>
  <property fmtid="{D5CDD505-2E9C-101B-9397-08002B2CF9AE}" pid="168" name="FSC#ATSTATECFG@1.1001:BankAccountOwner">
    <vt:lpwstr/>
  </property>
  <property fmtid="{D5CDD505-2E9C-101B-9397-08002B2CF9AE}" pid="169" name="FSC#ATSTATECFG@1.1001:BankInstitute">
    <vt:lpwstr/>
  </property>
  <property fmtid="{D5CDD505-2E9C-101B-9397-08002B2CF9AE}" pid="170" name="FSC#ATSTATECFG@1.1001:BankAccountID">
    <vt:lpwstr/>
  </property>
  <property fmtid="{D5CDD505-2E9C-101B-9397-08002B2CF9AE}" pid="171" name="FSC#ATSTATECFG@1.1001:BankAccountIBAN">
    <vt:lpwstr/>
  </property>
  <property fmtid="{D5CDD505-2E9C-101B-9397-08002B2CF9AE}" pid="172" name="FSC#ATSTATECFG@1.1001:BankAccountBIC">
    <vt:lpwstr/>
  </property>
  <property fmtid="{D5CDD505-2E9C-101B-9397-08002B2CF9AE}" pid="173" name="FSC#ATSTATECFG@1.1001:BankName">
    <vt:lpwstr/>
  </property>
  <property fmtid="{D5CDD505-2E9C-101B-9397-08002B2CF9AE}" pid="174" name="FSC#COOELAK@1.1001:ObjectAddressees">
    <vt:lpwstr/>
  </property>
  <property fmtid="{D5CDD505-2E9C-101B-9397-08002B2CF9AE}" pid="175" name="FSC#COOELAK@1.1001:replyreference">
    <vt:lpwstr/>
  </property>
  <property fmtid="{D5CDD505-2E9C-101B-9397-08002B2CF9AE}" pid="176" name="FSC#COOELAK@1.1001:OfficeHours">
    <vt:lpwstr/>
  </property>
  <property fmtid="{D5CDD505-2E9C-101B-9397-08002B2CF9AE}" pid="177" name="FSC#COOELAK@1.1001:FileRefOULong">
    <vt:lpwstr/>
  </property>
  <property fmtid="{D5CDD505-2E9C-101B-9397-08002B2CF9AE}" pid="178" name="FSC#ATPRECONFIG@1.1001:ChargePreview">
    <vt:lpwstr/>
  </property>
  <property fmtid="{D5CDD505-2E9C-101B-9397-08002B2CF9AE}" pid="179" name="FSC#ATSTATECFG@1.1001:ExternalFile">
    <vt:lpwstr/>
  </property>
  <property fmtid="{D5CDD505-2E9C-101B-9397-08002B2CF9AE}" pid="180" name="FSC#COOSYSTEM@1.1:Container">
    <vt:lpwstr>COO.3000.101.25.9539826</vt:lpwstr>
  </property>
  <property fmtid="{D5CDD505-2E9C-101B-9397-08002B2CF9AE}" pid="181" name="FSC#FSCFOLIO@1.1001:docpropproject">
    <vt:lpwstr/>
  </property>
</Properties>
</file>