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1_INTEGRATION\01_AMIF 2023-2024\06_Vorlagen\Vorlagen für PT\Ausgabenerklärung\"/>
    </mc:Choice>
  </mc:AlternateContent>
  <xr:revisionPtr revIDLastSave="0" documentId="13_ncr:1_{D5DC19F7-8D09-4864-A79D-74A229F44063}" xr6:coauthVersionLast="47" xr6:coauthVersionMax="47" xr10:uidLastSave="{00000000-0000-0000-0000-000000000000}"/>
  <bookViews>
    <workbookView xWindow="-120" yWindow="-120" windowWidth="29040" windowHeight="15840" tabRatio="915" activeTab="1" xr2:uid="{00000000-000D-0000-FFFF-FFFF00000000}"/>
  </bookViews>
  <sheets>
    <sheet name="Overview" sheetId="35" r:id="rId1"/>
    <sheet name="a) Personalkosten" sheetId="33" r:id="rId2"/>
    <sheet name="b) Sachkosten" sheetId="34" r:id="rId3"/>
    <sheet name="c) Unteraufträge" sheetId="36" r:id="rId4"/>
    <sheet name="Ergänzung SCO" sheetId="40" state="hidden" r:id="rId5"/>
  </sheets>
  <externalReferences>
    <externalReference r:id="rId6"/>
  </externalReferences>
  <definedNames>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1">'a) Personalkosten'!$C$3:$F$73</definedName>
    <definedName name="_xlnm.Print_Area" localSheetId="2">'b) Sachkosten'!$C$3:$F$90</definedName>
    <definedName name="_xlnm.Print_Area" localSheetId="3">'c) Unteraufträge'!$C$3:$E$28</definedName>
    <definedName name="_xlnm.Print_Area" localSheetId="0">Overview!$C$3:$G$36</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2">#REF!</definedName>
    <definedName name="Maßnahmenbereich" localSheetId="3">#REF!</definedName>
    <definedName name="Maßnahmenbereich" localSheetId="0">#REF!</definedName>
    <definedName name="Maßnahmenbereich">#REF!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9" i="36" l="1"/>
  <c r="N29" i="36"/>
  <c r="H29" i="36"/>
  <c r="R90" i="34"/>
  <c r="O90" i="34"/>
  <c r="L90" i="34"/>
  <c r="I90" i="34"/>
  <c r="R19" i="34"/>
  <c r="O19" i="34"/>
  <c r="L19" i="34"/>
  <c r="I19" i="34"/>
  <c r="R35" i="34"/>
  <c r="O35" i="34"/>
  <c r="L35" i="34"/>
  <c r="I35" i="34"/>
  <c r="R51" i="34"/>
  <c r="O51" i="34"/>
  <c r="L51" i="34"/>
  <c r="I51" i="34"/>
  <c r="R88" i="34"/>
  <c r="O88" i="34"/>
  <c r="L88" i="34"/>
  <c r="I88" i="34"/>
  <c r="Q90" i="34"/>
  <c r="N90" i="34"/>
  <c r="K90" i="34"/>
  <c r="Q28" i="36"/>
  <c r="N28" i="36"/>
  <c r="K28" i="36"/>
  <c r="K29" i="36" s="1"/>
  <c r="H28" i="36"/>
  <c r="I26" i="35" s="1"/>
  <c r="R26" i="35" l="1"/>
  <c r="O26" i="35"/>
  <c r="L26" i="35"/>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R87" i="34"/>
  <c r="R25" i="35" s="1"/>
  <c r="O87" i="34"/>
  <c r="O25" i="35" s="1"/>
  <c r="L87" i="34"/>
  <c r="I87" i="34"/>
  <c r="I25" i="35" s="1"/>
  <c r="R50" i="34"/>
  <c r="R24" i="35" s="1"/>
  <c r="O50" i="34"/>
  <c r="O24" i="35" s="1"/>
  <c r="L50" i="34"/>
  <c r="L24" i="35" s="1"/>
  <c r="I50" i="34"/>
  <c r="I24" i="35" s="1"/>
  <c r="R34" i="34"/>
  <c r="R23" i="35" s="1"/>
  <c r="O34" i="34"/>
  <c r="O23" i="35" s="1"/>
  <c r="L34" i="34"/>
  <c r="L23" i="35" s="1"/>
  <c r="I34" i="34"/>
  <c r="I23" i="35" s="1"/>
  <c r="R18" i="34"/>
  <c r="R22" i="35" s="1"/>
  <c r="O18" i="34"/>
  <c r="O22" i="35" s="1"/>
  <c r="L18" i="34"/>
  <c r="L22" i="35" s="1"/>
  <c r="I18" i="34"/>
  <c r="I22" i="35" s="1"/>
  <c r="I70" i="33"/>
  <c r="M70" i="33"/>
  <c r="H90" i="34" l="1"/>
  <c r="L25" i="35"/>
  <c r="I20" i="35"/>
  <c r="AE9" i="33" l="1" a="1"/>
  <c r="AE9" i="33" s="1"/>
  <c r="AF9" i="33" s="1"/>
  <c r="AC9" i="33" a="1"/>
  <c r="AC9" i="33" s="1"/>
  <c r="AD9" i="33" s="1"/>
  <c r="AE8" i="33" a="1"/>
  <c r="AE8" i="33" s="1"/>
  <c r="AF8" i="33" s="1"/>
  <c r="AG7" i="33" a="1"/>
  <c r="AG7" i="33" s="1"/>
  <c r="AH7" i="33" s="1"/>
  <c r="AE7" i="33" a="1"/>
  <c r="AE7" i="33" s="1"/>
  <c r="AF7" i="33" s="1"/>
  <c r="AC8" i="33" a="1"/>
  <c r="AC8" i="33" s="1"/>
  <c r="AD8" i="33" s="1"/>
  <c r="AA9" i="33" a="1"/>
  <c r="AA9" i="33" s="1"/>
  <c r="AA8" i="33" a="1"/>
  <c r="AA8" i="33" s="1"/>
  <c r="AC7" i="33" a="1"/>
  <c r="AC7" i="33" s="1"/>
  <c r="AA7" i="33" a="1"/>
  <c r="AA7" i="33" s="1"/>
  <c r="U11" i="33" l="1"/>
  <c r="U12" i="33"/>
  <c r="U13" i="33"/>
  <c r="U14" i="33"/>
  <c r="U15" i="33"/>
  <c r="U16" i="33"/>
  <c r="U17" i="33"/>
  <c r="U18" i="33"/>
  <c r="U19" i="33"/>
  <c r="U20" i="33"/>
  <c r="U21" i="33"/>
  <c r="U22" i="33"/>
  <c r="U23" i="33"/>
  <c r="U24" i="33"/>
  <c r="U25" i="33"/>
  <c r="U26" i="33"/>
  <c r="U27" i="33"/>
  <c r="U28" i="33"/>
  <c r="U29" i="33"/>
  <c r="U30" i="33"/>
  <c r="U31" i="33"/>
  <c r="U32" i="33"/>
  <c r="U33" i="33"/>
  <c r="U34" i="33"/>
  <c r="U35" i="33"/>
  <c r="U36" i="33"/>
  <c r="U37" i="33"/>
  <c r="U38" i="33"/>
  <c r="U39" i="33"/>
  <c r="U40" i="33"/>
  <c r="U41" i="33"/>
  <c r="U42" i="33"/>
  <c r="Q11" i="33"/>
  <c r="Q12" i="33"/>
  <c r="Q13" i="33"/>
  <c r="Q14" i="33"/>
  <c r="Q15" i="33"/>
  <c r="Q16" i="33"/>
  <c r="Q17" i="33"/>
  <c r="Q18" i="33"/>
  <c r="Q19" i="33"/>
  <c r="Q20" i="33"/>
  <c r="Q21" i="33"/>
  <c r="Q22" i="33"/>
  <c r="Q23" i="33"/>
  <c r="Q24" i="33"/>
  <c r="Q25" i="33"/>
  <c r="Q26" i="33"/>
  <c r="Q27" i="33"/>
  <c r="Q28" i="33"/>
  <c r="Q29" i="33"/>
  <c r="Q30" i="33"/>
  <c r="Q31" i="33"/>
  <c r="Q32" i="33"/>
  <c r="Q33" i="33"/>
  <c r="Q34" i="33"/>
  <c r="Q35" i="33"/>
  <c r="Q36" i="33"/>
  <c r="Q37" i="33"/>
  <c r="Q38" i="33"/>
  <c r="Q39" i="33"/>
  <c r="Q40" i="33"/>
  <c r="Q41" i="33"/>
  <c r="Q42" i="33"/>
  <c r="Q7" i="33"/>
  <c r="M11" i="33"/>
  <c r="M12" i="33"/>
  <c r="M13" i="33"/>
  <c r="M14" i="33"/>
  <c r="M15" i="33"/>
  <c r="M16" i="33"/>
  <c r="M17" i="33"/>
  <c r="M18" i="33"/>
  <c r="M19" i="33"/>
  <c r="M20" i="33"/>
  <c r="M21" i="33"/>
  <c r="M22" i="33"/>
  <c r="M23" i="33"/>
  <c r="M24" i="33"/>
  <c r="M25" i="33"/>
  <c r="M26" i="33"/>
  <c r="M27" i="33"/>
  <c r="M28" i="33"/>
  <c r="M29" i="33"/>
  <c r="M30" i="33"/>
  <c r="M31" i="33"/>
  <c r="M32" i="33"/>
  <c r="M33" i="33"/>
  <c r="M34" i="33"/>
  <c r="M35" i="33"/>
  <c r="M36" i="33"/>
  <c r="M37" i="33"/>
  <c r="M38" i="33"/>
  <c r="M39" i="33"/>
  <c r="M40" i="33"/>
  <c r="M41" i="33"/>
  <c r="M42" i="33"/>
  <c r="E70" i="33"/>
  <c r="E44" i="33"/>
  <c r="E28" i="36"/>
  <c r="F87" i="34"/>
  <c r="F50" i="34"/>
  <c r="F34" i="34"/>
  <c r="F18" i="34"/>
  <c r="F8" i="33"/>
  <c r="I8" i="33" s="1"/>
  <c r="F9" i="33"/>
  <c r="I9" i="33" s="1"/>
  <c r="F10" i="33"/>
  <c r="I10" i="33" s="1"/>
  <c r="F11" i="33"/>
  <c r="I11" i="33" s="1"/>
  <c r="F12" i="33"/>
  <c r="I12" i="33" s="1"/>
  <c r="F13" i="33"/>
  <c r="I13" i="33" s="1"/>
  <c r="F14" i="33"/>
  <c r="I14" i="33" s="1"/>
  <c r="F15" i="33"/>
  <c r="I15" i="33" s="1"/>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7" i="33"/>
  <c r="I7" i="33" s="1"/>
  <c r="M71" i="33" l="1"/>
  <c r="I71" i="33"/>
  <c r="U8" i="33"/>
  <c r="M10" i="33"/>
  <c r="M8" i="33"/>
  <c r="Q10" i="33"/>
  <c r="Q8" i="33"/>
  <c r="U10" i="33"/>
  <c r="Q9" i="33"/>
  <c r="U9" i="33"/>
  <c r="M9" i="33"/>
  <c r="U7" i="33"/>
  <c r="M7" i="33"/>
  <c r="M44" i="33" s="1"/>
  <c r="AG8" i="33" a="1"/>
  <c r="AG8" i="33" s="1"/>
  <c r="AH8" i="33" s="1"/>
  <c r="AG9" i="33" a="1"/>
  <c r="AG9" i="33" s="1"/>
  <c r="AH9" i="33" s="1"/>
  <c r="E73" i="33"/>
  <c r="I44" i="33"/>
  <c r="I45" i="33" s="1"/>
  <c r="F90" i="34"/>
  <c r="Q44" i="33" l="1"/>
  <c r="Q45" i="33" s="1"/>
  <c r="L73" i="33"/>
  <c r="M73" i="33" s="1"/>
  <c r="M45" i="33"/>
  <c r="U44" i="33"/>
  <c r="U45" i="33" s="1"/>
  <c r="AD7" i="33"/>
  <c r="H73" i="33"/>
  <c r="I73" i="33" s="1"/>
  <c r="AB7" i="33"/>
  <c r="AB9" i="33"/>
  <c r="AB8" i="33"/>
  <c r="S32" i="35"/>
  <c r="S33" i="35"/>
  <c r="S34" i="35"/>
  <c r="S35" i="35"/>
  <c r="S31" i="35"/>
  <c r="P32" i="35"/>
  <c r="P33" i="35"/>
  <c r="P34" i="35"/>
  <c r="P35" i="35"/>
  <c r="P31" i="35"/>
  <c r="M32" i="35"/>
  <c r="M33" i="35"/>
  <c r="M34" i="35"/>
  <c r="M35" i="35"/>
  <c r="M31" i="35"/>
  <c r="J32" i="35"/>
  <c r="J33" i="35"/>
  <c r="J34" i="35"/>
  <c r="J35" i="35"/>
  <c r="J31" i="35"/>
  <c r="U70" i="33"/>
  <c r="Q70" i="33"/>
  <c r="L20" i="35"/>
  <c r="P73" i="33" l="1"/>
  <c r="Q73" i="33" s="1"/>
  <c r="R20" i="35"/>
  <c r="U71" i="33"/>
  <c r="O20" i="35"/>
  <c r="Q71" i="33"/>
  <c r="T73" i="33"/>
  <c r="U73" i="33" s="1"/>
  <c r="R36" i="35"/>
  <c r="O36" i="35"/>
  <c r="L36" i="35"/>
  <c r="L21" i="35" l="1"/>
  <c r="R21" i="35"/>
  <c r="O21" i="35"/>
  <c r="I36" i="35"/>
  <c r="I21" i="35"/>
  <c r="D13" i="35"/>
  <c r="J15" i="35" s="1"/>
  <c r="I47" i="33" l="1"/>
  <c r="I5" i="33"/>
  <c r="I21" i="34"/>
  <c r="I5" i="34"/>
  <c r="H5" i="36"/>
  <c r="I37" i="34"/>
  <c r="I53" i="34"/>
  <c r="J26" i="35"/>
  <c r="M26" i="35"/>
  <c r="S26" i="35"/>
  <c r="P26" i="35"/>
  <c r="M15" i="35"/>
  <c r="S15" i="35"/>
  <c r="P15" i="35"/>
  <c r="F36" i="35"/>
  <c r="M47" i="33" l="1"/>
  <c r="M5" i="33"/>
  <c r="Q47" i="33"/>
  <c r="Q5" i="33"/>
  <c r="U47" i="33"/>
  <c r="U5" i="33"/>
  <c r="L21" i="34"/>
  <c r="L5" i="34"/>
  <c r="O21" i="34"/>
  <c r="O5" i="34"/>
  <c r="R21" i="34"/>
  <c r="R5" i="34"/>
  <c r="R53" i="34"/>
  <c r="Q5" i="36"/>
  <c r="R37" i="34"/>
  <c r="L53" i="34"/>
  <c r="L37" i="34"/>
  <c r="K5" i="36"/>
  <c r="N5" i="36"/>
  <c r="O37" i="34"/>
  <c r="O53" i="34"/>
  <c r="S36" i="35"/>
  <c r="P36" i="35"/>
  <c r="M36" i="35"/>
  <c r="J36" i="35"/>
  <c r="J20" i="35"/>
  <c r="M20" i="35"/>
  <c r="P20" i="35"/>
  <c r="S20" i="35"/>
  <c r="M25" i="35"/>
  <c r="P25" i="35"/>
  <c r="S25" i="35"/>
  <c r="J24" i="35"/>
  <c r="M24" i="35"/>
  <c r="P24" i="35"/>
  <c r="S24" i="35"/>
  <c r="J23" i="35"/>
  <c r="M23" i="35"/>
  <c r="P23" i="35"/>
  <c r="S23" i="35"/>
  <c r="J22" i="35"/>
  <c r="M22" i="35"/>
  <c r="P22" i="35"/>
  <c r="S22" i="35"/>
  <c r="G36" i="35"/>
  <c r="G31" i="35"/>
  <c r="G32" i="35"/>
  <c r="F21" i="35"/>
  <c r="J25" i="35"/>
  <c r="G33" i="35"/>
  <c r="G35" i="35"/>
  <c r="G34" i="35"/>
  <c r="O19" i="35" l="1"/>
  <c r="O18" i="35" s="1"/>
  <c r="O17" i="35" s="1"/>
  <c r="R19" i="35"/>
  <c r="R18" i="35" s="1"/>
  <c r="L19" i="35"/>
  <c r="L18" i="35" s="1"/>
  <c r="J21" i="35"/>
  <c r="M21" i="35"/>
  <c r="P21" i="35"/>
  <c r="S21" i="35"/>
  <c r="I19" i="35"/>
  <c r="I18" i="35" s="1"/>
  <c r="F18" i="35" l="1"/>
  <c r="E27" i="35" s="1"/>
  <c r="P19" i="35"/>
  <c r="M19" i="35"/>
  <c r="R17" i="35"/>
  <c r="S19" i="35"/>
  <c r="I17" i="35"/>
  <c r="L17" i="35"/>
  <c r="J19" i="35"/>
  <c r="F17" i="35" l="1"/>
  <c r="M17" i="35" s="1"/>
  <c r="J18" i="35"/>
  <c r="M18" i="35"/>
  <c r="P18" i="35"/>
  <c r="S18" i="35"/>
  <c r="S17" i="35" l="1"/>
  <c r="J17" i="35"/>
  <c r="P17" i="35"/>
  <c r="F28" i="35"/>
  <c r="O27" i="35"/>
  <c r="O28" i="35" s="1"/>
  <c r="L27" i="35"/>
  <c r="L28" i="35" s="1"/>
  <c r="I27" i="35"/>
  <c r="I28" i="35" s="1"/>
  <c r="R27" i="35"/>
  <c r="R28" i="35" s="1"/>
  <c r="J28" i="35" l="1"/>
  <c r="M28" i="35"/>
  <c r="S28" i="35"/>
  <c r="G22" i="35"/>
  <c r="G25" i="35"/>
  <c r="G21" i="35"/>
  <c r="G17" i="35"/>
  <c r="J27" i="35"/>
  <c r="G23" i="35"/>
  <c r="G28" i="35"/>
  <c r="P28" i="35"/>
  <c r="G26" i="35"/>
  <c r="S27" i="35"/>
  <c r="G24" i="35"/>
  <c r="G27" i="35"/>
  <c r="P27" i="35"/>
  <c r="G18" i="35"/>
  <c r="M27" i="35"/>
  <c r="G19" i="35"/>
  <c r="G20" i="3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<sst xmlns="http://schemas.openxmlformats.org/spreadsheetml/2006/main" count="257" uniqueCount="111">
  <si>
    <t>Maßnahmenbereich</t>
  </si>
  <si>
    <t>Betrag</t>
  </si>
  <si>
    <t>Projektdauer (in Monaten)</t>
  </si>
  <si>
    <t>Laufzeit Beginn</t>
  </si>
  <si>
    <t>Laufzeit Ende</t>
  </si>
  <si>
    <t>Funktion im Projekt</t>
  </si>
  <si>
    <t>Bezeichnung der Räumlichkeiten</t>
  </si>
  <si>
    <t>Reisende/r</t>
  </si>
  <si>
    <t>SUMME Reisekosten</t>
  </si>
  <si>
    <t>Anschaffungs-kosten</t>
  </si>
  <si>
    <t>Bezeichnung der vergebenen Leistung</t>
  </si>
  <si>
    <t>a) Beitrag des AMIF</t>
  </si>
  <si>
    <t>d) Beitrag anderer Organisationen</t>
  </si>
  <si>
    <t>a) Personalkosten</t>
  </si>
  <si>
    <t>b) Sachkosten</t>
  </si>
  <si>
    <t>c) Unteraufträge</t>
  </si>
  <si>
    <t>Direkte Kosten</t>
  </si>
  <si>
    <t>EINNAHMEN GESAMT</t>
  </si>
  <si>
    <t>AUSGABEN GESAMT</t>
  </si>
  <si>
    <t>Anteil an Gesamtkosten</t>
  </si>
  <si>
    <t>Anteil an Personalkosten:</t>
  </si>
  <si>
    <t>Anteil an Gesamteinnahmen</t>
  </si>
  <si>
    <t>Bezeichnung der Anschaffung/ der Leistung</t>
  </si>
  <si>
    <t>Bezeichnung der Anschaffung</t>
  </si>
  <si>
    <t>Angaben zum Projekt</t>
  </si>
  <si>
    <t>I1: Sprache und Bildung</t>
  </si>
  <si>
    <t>I2: Vorbereitende Maßnahmen zur Arbeitsmarktintegration</t>
  </si>
  <si>
    <t>b.3) Zielgruppenspezifische Ausgaben</t>
  </si>
  <si>
    <t>a.1) Angestellte</t>
  </si>
  <si>
    <t>a.2) Nicht-Angestellte</t>
  </si>
  <si>
    <t>b.1) Immobilien</t>
  </si>
  <si>
    <t>b.2) Reisekosten</t>
  </si>
  <si>
    <t>b.4) Sonstige projektspezifische Ausgaben</t>
  </si>
  <si>
    <t>e) Sonstige Einnahmen des Projekts, Projekterlöse</t>
  </si>
  <si>
    <t>SCO</t>
  </si>
  <si>
    <t>Projektleitung</t>
  </si>
  <si>
    <t>Projektkoordination</t>
  </si>
  <si>
    <t>Kernaufgabe im Projekt</t>
  </si>
  <si>
    <t>Stundensatz</t>
  </si>
  <si>
    <t>2022</t>
  </si>
  <si>
    <t>b) Beitrag des BKA</t>
  </si>
  <si>
    <t>Name</t>
  </si>
  <si>
    <r>
      <t xml:space="preserve">Art der Reisekosten
</t>
    </r>
    <r>
      <rPr>
        <sz val="8"/>
        <rFont val="Calibri"/>
        <family val="2"/>
        <scheme val="minor"/>
      </rPr>
      <t>(Fahrtkosten, Verpflegung, Übernachtung)</t>
    </r>
  </si>
  <si>
    <r>
      <t xml:space="preserve">Unternehmen/Person,
</t>
    </r>
    <r>
      <rPr>
        <sz val="10"/>
        <rFont val="Calibri"/>
        <family val="2"/>
        <scheme val="minor"/>
      </rPr>
      <t>an das/die die Leistung vergeben wird</t>
    </r>
  </si>
  <si>
    <t>Kernleistung</t>
  </si>
  <si>
    <t>I3: Starthilfe in ein selbstständiges Leben</t>
  </si>
  <si>
    <t>I4: Gesellschaftliche Integration und freiwilliges Engagement</t>
  </si>
  <si>
    <t>I5: Kapazitätenaufbau und Zusammenarbeit für nachhaltige Organisationsstrukturen</t>
  </si>
  <si>
    <t>I6: Wissenschaftliche Analysen und Forschungsarbeiten zu Integration</t>
  </si>
  <si>
    <t>2023 +2024</t>
  </si>
  <si>
    <t>c) Beitrag der/s Projektträgers/in und der Projektpartner/innen (Eigenmittel)</t>
  </si>
  <si>
    <t>Projektnummer</t>
  </si>
  <si>
    <t>Projekttitel (kurz)</t>
  </si>
  <si>
    <t>Name Projektträger/in</t>
  </si>
  <si>
    <t>a.2) Nicht-Angestellte (Realkostenprinzip)</t>
  </si>
  <si>
    <t>b.1) Immobilien (Realkostenprinzip)</t>
  </si>
  <si>
    <t>b.2) Reisekosten (Realkostenprinzip)</t>
  </si>
  <si>
    <t>b.3) Zielgruppenspezifische Ausgaben (Realkostenprinzip)</t>
  </si>
  <si>
    <t>b.4) Sonstige projektspezifische Ausgaben (Realkostenprinzip)</t>
  </si>
  <si>
    <t>Leistungen, die an Dritte vergeben werden (Realkostenprinzip)</t>
  </si>
  <si>
    <t>Art der Kosten (Miete, BK, Energie, AfA)</t>
  </si>
  <si>
    <t>Anteil an Laufzeit</t>
  </si>
  <si>
    <t>%-Anteil</t>
  </si>
  <si>
    <t>Budget-ausschöpfung</t>
  </si>
  <si>
    <r>
      <rPr>
        <b/>
        <sz val="16"/>
        <rFont val="Calibri"/>
        <family val="2"/>
        <scheme val="minor"/>
      </rPr>
      <t>AUSGABENERKLÄRUNG</t>
    </r>
    <r>
      <rPr>
        <sz val="10"/>
        <rFont val="Calibri"/>
        <family val="2"/>
        <scheme val="minor"/>
      </rPr>
      <t xml:space="preserve">
Asyl-, Migrations- und Integrationsfonds 
2023/2024</t>
    </r>
  </si>
  <si>
    <r>
      <t xml:space="preserve">IST-Ausgaben
</t>
    </r>
    <r>
      <rPr>
        <b/>
        <sz val="10"/>
        <color theme="0"/>
        <rFont val="Calibri"/>
        <family val="2"/>
        <scheme val="minor"/>
      </rPr>
      <t>bis 30.06.2023</t>
    </r>
  </si>
  <si>
    <r>
      <t xml:space="preserve">IST-Ausgaben
</t>
    </r>
    <r>
      <rPr>
        <b/>
        <sz val="10"/>
        <color theme="0"/>
        <rFont val="Calibri"/>
        <family val="2"/>
        <scheme val="minor"/>
      </rPr>
      <t>bis 31.12.2023</t>
    </r>
  </si>
  <si>
    <r>
      <t xml:space="preserve">IST-Ausgaben
</t>
    </r>
    <r>
      <rPr>
        <b/>
        <sz val="10"/>
        <color theme="0"/>
        <rFont val="Calibri"/>
        <family val="2"/>
        <scheme val="minor"/>
      </rPr>
      <t>bis 30.06.2024</t>
    </r>
  </si>
  <si>
    <r>
      <t xml:space="preserve">IST-Ausgaben
</t>
    </r>
    <r>
      <rPr>
        <b/>
        <sz val="10"/>
        <color theme="0"/>
        <rFont val="Calibri"/>
        <family val="2"/>
        <scheme val="minor"/>
      </rPr>
      <t>bis 31.12.2024</t>
    </r>
  </si>
  <si>
    <t>Ausgaben 
bis 30.06.2023</t>
  </si>
  <si>
    <t>Ausgaben 
bis 31.12.2023</t>
  </si>
  <si>
    <t>Ausgaben 
bis 30.06.2024</t>
  </si>
  <si>
    <t>Ausgaben 
bis 31.12.2024</t>
  </si>
  <si>
    <t>Projekteinnahmen (lt. letzgültigen Vertrag)</t>
  </si>
  <si>
    <t>Erhaltene
Einnahmen</t>
  </si>
  <si>
    <t>IST-Stunden im Berichtszeitraum</t>
  </si>
  <si>
    <t>pauschalierter Stundensatz</t>
  </si>
  <si>
    <t>Geplante Gesamtstunden im Projekt</t>
  </si>
  <si>
    <t>Projektausgaben (lt. letzgültigen Vertrag)</t>
  </si>
  <si>
    <t>a.1) Angestellte (Vereinfachte Kostenoption)</t>
  </si>
  <si>
    <t>Gesamtbudget pro Projektfunktion</t>
  </si>
  <si>
    <t>Anteil an Gesamtausgaben</t>
  </si>
  <si>
    <t>Gesamtausgaben 3. Fortschrittsbericht</t>
  </si>
  <si>
    <t>Gesamtausgaben 2. Fortschrittsbericht</t>
  </si>
  <si>
    <t>Gesamtausgaben 1. Fortschrittsbericht</t>
  </si>
  <si>
    <t>Gesamtausgaben 4. Fortschrittsbericht</t>
  </si>
  <si>
    <t>Hilfstabelle</t>
  </si>
  <si>
    <r>
      <rPr>
        <b/>
        <u/>
        <sz val="11"/>
        <rFont val="Calibri"/>
        <family val="2"/>
        <scheme val="minor"/>
      </rPr>
      <t>Hinweis:</t>
    </r>
    <r>
      <rPr>
        <sz val="10"/>
        <rFont val="Calibri"/>
        <family val="2"/>
        <scheme val="minor"/>
      </rPr>
      <t xml:space="preserve">
Hier errechnen sich die Gesamtausgaben aufgeschlüsselt nach Funktion im Projekt.
Weiters wird der Anteil an den Gesamtausgaben für a.1) Personalkosten angegeben.</t>
    </r>
  </si>
  <si>
    <t>BUDGET lt. letztgültigen Finanzplan Angestellte</t>
  </si>
  <si>
    <t>BUDGET lt. letztgültigen Finanzplan Nicht-Angestellte</t>
  </si>
  <si>
    <t>Gesamtausgaben</t>
  </si>
  <si>
    <t>Budgetausschöpfung</t>
  </si>
  <si>
    <t>GESAMTBUDGET Personalkosten</t>
  </si>
  <si>
    <t>BUDGET lt. letztgültigen Finanzplan Immobilien</t>
  </si>
  <si>
    <t>BUDGET lt. letztgültigen Finanzplan Reisekosten</t>
  </si>
  <si>
    <t>BUDGET lt. letztgültigen Finanzplan Zielgruppenspezifische Ausgaben</t>
  </si>
  <si>
    <t>BUDGET lt. letztgültigen Finanzplan Projektspezifische Ausgaben</t>
  </si>
  <si>
    <t>GESAMTBUDGET Sachkosten</t>
  </si>
  <si>
    <t xml:space="preserve"> </t>
  </si>
  <si>
    <t>GESAMTBUDGET Unteraufträge</t>
  </si>
  <si>
    <t>Indirekte Kosten (lt. letzgültigen Vertrag)</t>
  </si>
  <si>
    <t>Ausgaben bis 30.06.2023</t>
  </si>
  <si>
    <t>Ausgaben bis 31.12.2023</t>
  </si>
  <si>
    <t>Ausgaben bis 30.06.2024</t>
  </si>
  <si>
    <t>Ausgaben bis 31.12.2024</t>
  </si>
  <si>
    <t>Begründung der Projektrelevanz / Anmerkungen</t>
  </si>
  <si>
    <r>
      <rPr>
        <b/>
        <u/>
        <sz val="11"/>
        <rFont val="Calibri"/>
        <family val="2"/>
        <scheme val="minor"/>
      </rPr>
      <t>Ausfüllhilfe:</t>
    </r>
    <r>
      <rPr>
        <sz val="10"/>
        <rFont val="Calibri"/>
        <family val="2"/>
        <scheme val="minor"/>
      </rPr>
      <t xml:space="preserve">
Vom Projektträger sind jeweils nur die weißen Felder auszufüllen. Budgetwerte werden gemäß Ihren Angaben aus dem Tabellenblatt "Overview" automatisch in die entsprechenden Zellen übernommen. Beachten Sie hierbei die Werte, die gemäß Anlage 2 Finanzplan dem Fördervertrag zugrunde liegen bzw. letztgültigen Finanzplan.
In dem Feld "Begründung der Projektrelevanz / Anmerkungen" sind Abweichungen zur aliquoten Projektlaufzeit oder andere Erläuterungen anzuführen. Signifikante Abweichungen oder Änderungen, welche die inhaltliche Projektumsetzung betreffen, sind detailliert im Inhaltlichen Fortschrittsbericht auszuführen.</t>
    </r>
  </si>
  <si>
    <r>
      <rPr>
        <b/>
        <u/>
        <sz val="11"/>
        <rFont val="Calibri"/>
        <family val="2"/>
        <scheme val="minor"/>
      </rPr>
      <t>Ausfüllhilfe:</t>
    </r>
    <r>
      <rPr>
        <sz val="10"/>
        <rFont val="Calibri"/>
        <family val="2"/>
        <scheme val="minor"/>
      </rPr>
      <t xml:space="preserve">
Vom Projektträger sind jeweils nur die weißen Felder auszufüllen. Budgetwerte werden gemäß Ihren Angaben aus dem Tabellenblatt "Overview" automatisch in die entsprechenden Zellen übernommen. Beachten Sie hierbei die Werte, die gemäß Anlage 2 Finanzplan dem Fördervertrag zugrunde liegen bzw. letztgültigen Finanzplan.
In dem Feld "Begründung der Projektrelevanz / Anmerkungen" sind ggf. Abweichungen zur aliquoten Projektlaufzeit oder andere Erläuterungen anzuführen. Signifikante Abweichungen oder Änderungen, welche die inhaltliche Projektumsetzung betreffen, sind detailliert im Inhaltlichen Fortschrittsbericht auszuführen.</t>
    </r>
  </si>
  <si>
    <t>Abschreibungsdauer in Jahren</t>
  </si>
  <si>
    <r>
      <rPr>
        <b/>
        <u/>
        <sz val="11"/>
        <rFont val="Calibri"/>
        <family val="2"/>
        <scheme val="minor"/>
      </rPr>
      <t>Ausfüllhilfe:</t>
    </r>
    <r>
      <rPr>
        <sz val="10"/>
        <rFont val="Calibri"/>
        <family val="2"/>
        <scheme val="minor"/>
      </rPr>
      <t xml:space="preserve">
Vom Projektträger sind jeweils nur die weißen Felder auszufüllen. Beachten Sie hierbei Anlage 2 Finanzplan des Fördervertrags 
bzw. letztgültigen Finanzplan.
</t>
    </r>
    <r>
      <rPr>
        <b/>
        <sz val="10"/>
        <rFont val="Calibri"/>
        <family val="2"/>
        <scheme val="minor"/>
      </rPr>
      <t xml:space="preserve">Nehmen Sie am Dokument keine Formatierungen vor!
Die Ausgabenerklärung ist zum Teil gesperrt, um Formatierungen und Formeln zu schützen. </t>
    </r>
  </si>
  <si>
    <r>
      <rPr>
        <b/>
        <u/>
        <sz val="11"/>
        <rFont val="Calibri"/>
        <family val="2"/>
        <scheme val="minor"/>
      </rPr>
      <t>Ausfüllhilfe:</t>
    </r>
    <r>
      <rPr>
        <sz val="10"/>
        <rFont val="Calibri"/>
        <family val="2"/>
        <scheme val="minor"/>
      </rPr>
      <t xml:space="preserve">
Vom Projektträger sind jeweils nur die weißen Felder auszufüllen. Budgetwerte werden 
gemäß Ihren Angaben aus dem Tabellenblatt "Overview" automatisch in die entsprechenden Zellen übernommen. Beachten Sie hierbei die Werte, die gemäß Anlage 2 Finanzplan dem Fördervertrag zugrunde liegen bzw. letztgültigen Finanzplan.
Sollte es zu Abweichungen im tatsächlichen Personaleinsatz kommen oder die Budgetausschöpfung von der Laufzeit abweichen, dann ist dies im Inhaltlichen Fortschrittsbericht genauer zu erläutern.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</si>
</sst>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0.0"/>
    <numFmt numFmtId="166" formatCode="_-[$€-C07]\ * #,##0.00_-;\-[$€-C07]\ * #,##0.00_-;_-[$€-C07]\ * &quot;-&quot;??_-;_-@_-"/>
    <numFmt numFmtId="167" formatCode="0.0%"/>
  </numFmts>
  <fonts count="25"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b/>
      <sz val="14"/>
      <name val="Calibri"/>
      <family val="2"/>
      <scheme val="minor"/>
    </font>
    <font>
      <b/>
      <sz val="12"/>
      <color theme="0"/>
      <name val="Calibri"/>
      <family val="2"/>
      <scheme val="minor"/>
    </font>
    <font>
      <b/>
      <sz val="10"/>
      <color theme="0"/>
      <name val="Calibri"/>
      <family val="2"/>
      <scheme val="minor"/>
    </font>
    <font>
      <sz val="8"/>
      <name val="Arial"/>
    </font>
    <font>
      <sz val="10"/>
      <name val="Calibri"/>
      <family val="2"/>
    </font>
    <font>
      <sz val="11"/>
      <name val="Calibri"/>
      <family val="2"/>
      <scheme val="minor"/>
    </font>
  </fonts>
  <fills count="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theme="0"/>
        <bgColor indexed="64"/>
      </patternFill>
    </fill>
    <fill>
      <patternFill patternType="solid">
        <fgColor rgb="FFD9ECFF"/>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164" fontId="1" fillId="0" borderId="0" applyFont="0" applyFill="0" applyBorder="0" applyAlignment="0" applyProtection="0"/>
    <xf numFmtId="9" fontId="5" fillId="0" borderId="0" applyFont="0" applyFill="0" applyBorder="0" applyAlignment="0" applyProtection="0"/>
    <xf numFmtId="0" fontId="2" fillId="0" borderId="0"/>
    <xf numFmtId="164" fontId="5"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alignment vertical="center"/>
    </xf>
    <xf numFmtId="9" fontId="1" fillId="0" borderId="0">
      <alignment vertical="top"/>
      <protection locked="0"/>
    </xf>
    <xf numFmtId="0" fontId="1" fillId="0" borderId="0">
      <protection locked="0"/>
    </xf>
    <xf numFmtId="164" fontId="1" fillId="0" borderId="0">
      <alignment vertical="top"/>
      <protection locked="0"/>
    </xf>
    <xf numFmtId="164" fontId="1" fillId="0" borderId="0">
      <alignment vertical="top"/>
      <protection locked="0"/>
    </xf>
  </cellStyleXfs>
  <cellXfs count="192">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7" fillId="17" borderId="1" xfId="0" applyFont="1" applyFill="1" applyBorder="1" applyAlignment="1" applyProtection="1">
      <alignment horizontal="right" vertical="center" wrapText="1"/>
    </xf>
    <xf numFmtId="0" fontId="16"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8"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7" fillId="17" borderId="11" xfId="0" applyFont="1" applyFill="1" applyBorder="1" applyAlignment="1" applyProtection="1">
      <alignment horizontal="right" vertical="center" wrapText="1"/>
    </xf>
    <xf numFmtId="49" fontId="8" fillId="0" borderId="0" xfId="0" applyNumberFormat="1" applyFont="1" applyFill="1" applyBorder="1" applyAlignment="1" applyProtection="1">
      <alignment horizontal="left" vertical="center" wrapText="1"/>
    </xf>
    <xf numFmtId="49" fontId="8" fillId="0" borderId="2" xfId="0" applyNumberFormat="1" applyFont="1" applyFill="1" applyBorder="1" applyAlignment="1" applyProtection="1">
      <alignment horizontal="left" vertical="center" wrapText="1"/>
    </xf>
    <xf numFmtId="164" fontId="8" fillId="0" borderId="2" xfId="22" applyFont="1" applyFill="1" applyBorder="1" applyAlignment="1" applyProtection="1">
      <alignment vertical="center" wrapText="1"/>
    </xf>
    <xf numFmtId="0" fontId="11" fillId="19" borderId="1" xfId="0" applyFont="1" applyFill="1" applyBorder="1" applyAlignment="1" applyProtection="1">
      <alignment vertical="center" wrapText="1"/>
    </xf>
    <xf numFmtId="16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164" fontId="11" fillId="19" borderId="1" xfId="0" applyNumberFormat="1" applyFont="1" applyFill="1" applyBorder="1" applyAlignment="1" applyProtection="1">
      <alignment vertical="center" wrapText="1"/>
    </xf>
    <xf numFmtId="10" fontId="11" fillId="19" borderId="1" xfId="20" applyNumberFormat="1" applyFont="1" applyFill="1" applyBorder="1" applyAlignment="1" applyProtection="1">
      <alignment vertical="center" wrapText="1"/>
    </xf>
    <xf numFmtId="16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0" fontId="14" fillId="19" borderId="10" xfId="0" applyFont="1" applyFill="1" applyBorder="1" applyAlignment="1" applyProtection="1">
      <alignment horizontal="right" vertical="center" wrapText="1"/>
    </xf>
    <xf numFmtId="164" fontId="15" fillId="19" borderId="1" xfId="0" applyNumberFormat="1" applyFont="1" applyFill="1" applyBorder="1" applyAlignment="1" applyProtection="1">
      <alignment vertical="center" wrapText="1"/>
    </xf>
    <xf numFmtId="10" fontId="15" fillId="19" borderId="1" xfId="20" applyNumberFormat="1" applyFont="1" applyFill="1" applyBorder="1" applyAlignment="1" applyProtection="1">
      <alignment vertical="center" wrapText="1"/>
    </xf>
    <xf numFmtId="10" fontId="8" fillId="19" borderId="1" xfId="20" applyNumberFormat="1" applyFont="1" applyFill="1" applyBorder="1" applyAlignment="1" applyProtection="1">
      <alignment vertical="center" wrapText="1"/>
    </xf>
    <xf numFmtId="164" fontId="19" fillId="19" borderId="1" xfId="22" applyFont="1" applyFill="1" applyBorder="1" applyAlignment="1" applyProtection="1">
      <alignment vertical="center" wrapText="1"/>
    </xf>
    <xf numFmtId="0" fontId="10" fillId="0" borderId="0" xfId="0" applyFont="1" applyFill="1" applyBorder="1" applyAlignment="1" applyProtection="1">
      <alignment vertical="center"/>
    </xf>
    <xf numFmtId="0" fontId="20" fillId="17" borderId="10" xfId="0" applyFont="1" applyFill="1" applyBorder="1" applyAlignment="1" applyProtection="1">
      <alignment vertical="center" wrapText="1"/>
    </xf>
    <xf numFmtId="0" fontId="11" fillId="19" borderId="1" xfId="0" applyFont="1" applyFill="1" applyBorder="1" applyAlignment="1" applyProtection="1">
      <alignment horizontal="right" vertical="center" wrapText="1"/>
    </xf>
    <xf numFmtId="49" fontId="8" fillId="0" borderId="1" xfId="0" applyNumberFormat="1" applyFont="1" applyFill="1" applyBorder="1" applyAlignment="1" applyProtection="1">
      <alignment horizontal="left" vertical="center" wrapText="1"/>
      <protection locked="0"/>
    </xf>
    <xf numFmtId="165" fontId="8" fillId="0" borderId="1" xfId="0" applyNumberFormat="1" applyFont="1" applyFill="1" applyBorder="1" applyAlignment="1" applyProtection="1">
      <alignment horizontal="right" vertical="center" wrapText="1"/>
      <protection locked="0"/>
    </xf>
    <xf numFmtId="165" fontId="8" fillId="0" borderId="2" xfId="0" applyNumberFormat="1" applyFont="1" applyFill="1" applyBorder="1" applyAlignment="1" applyProtection="1">
      <alignment horizontal="right" vertical="center" wrapText="1"/>
    </xf>
    <xf numFmtId="49" fontId="8" fillId="0" borderId="7" xfId="0" applyNumberFormat="1" applyFont="1" applyFill="1" applyBorder="1" applyAlignment="1" applyProtection="1">
      <alignment horizontal="left" vertical="center" wrapText="1"/>
    </xf>
    <xf numFmtId="165" fontId="8" fillId="0" borderId="7" xfId="0" applyNumberFormat="1" applyFont="1" applyFill="1" applyBorder="1" applyAlignment="1" applyProtection="1">
      <alignment horizontal="right" vertical="center" wrapText="1"/>
    </xf>
    <xf numFmtId="0" fontId="20" fillId="17" borderId="10" xfId="0" applyFont="1" applyFill="1" applyBorder="1" applyAlignment="1" applyProtection="1">
      <alignment horizontal="right" vertical="center" wrapText="1"/>
    </xf>
    <xf numFmtId="164" fontId="8" fillId="0" borderId="1" xfId="22" applyFont="1" applyFill="1" applyBorder="1" applyAlignment="1" applyProtection="1">
      <alignment horizontal="left" vertical="center" wrapText="1"/>
      <protection locked="0"/>
    </xf>
    <xf numFmtId="165" fontId="8" fillId="0" borderId="0" xfId="0" applyNumberFormat="1" applyFont="1" applyFill="1" applyBorder="1" applyAlignment="1" applyProtection="1">
      <alignment vertical="center" wrapText="1"/>
    </xf>
    <xf numFmtId="165" fontId="8" fillId="0" borderId="2" xfId="0" applyNumberFormat="1" applyFont="1" applyFill="1" applyBorder="1" applyAlignment="1" applyProtection="1">
      <alignment vertical="center" wrapText="1"/>
    </xf>
    <xf numFmtId="165" fontId="8" fillId="0" borderId="7" xfId="0" applyNumberFormat="1" applyFont="1" applyFill="1" applyBorder="1" applyAlignment="1" applyProtection="1">
      <alignment vertical="center" wrapText="1"/>
    </xf>
    <xf numFmtId="3" fontId="8" fillId="0" borderId="1" xfId="0" applyNumberFormat="1" applyFont="1" applyFill="1" applyBorder="1" applyAlignment="1" applyProtection="1">
      <alignment vertical="center" wrapText="1"/>
      <protection locked="0"/>
    </xf>
    <xf numFmtId="0" fontId="11" fillId="19" borderId="12" xfId="0" applyFont="1" applyFill="1" applyBorder="1" applyAlignment="1" applyProtection="1">
      <alignment horizontal="left" vertical="center" wrapText="1"/>
    </xf>
    <xf numFmtId="0" fontId="11" fillId="19" borderId="1" xfId="0" applyFont="1" applyFill="1" applyBorder="1" applyAlignment="1" applyProtection="1">
      <alignment horizontal="left" vertical="center" wrapText="1"/>
    </xf>
    <xf numFmtId="0" fontId="8" fillId="0" borderId="0" xfId="0" applyFont="1"/>
    <xf numFmtId="0" fontId="8" fillId="16" borderId="0" xfId="0" applyFont="1" applyFill="1" applyAlignment="1" applyProtection="1">
      <alignment vertical="center"/>
    </xf>
    <xf numFmtId="0" fontId="18" fillId="16" borderId="0" xfId="23" applyFont="1" applyFill="1" applyAlignment="1" applyProtection="1">
      <alignment vertical="center"/>
    </xf>
    <xf numFmtId="166" fontId="8" fillId="0" borderId="0" xfId="0" applyNumberFormat="1" applyFont="1"/>
    <xf numFmtId="166" fontId="8" fillId="0" borderId="0" xfId="0" applyNumberFormat="1" applyFont="1" applyAlignment="1">
      <alignment horizontal="right"/>
    </xf>
    <xf numFmtId="166" fontId="8" fillId="0" borderId="0" xfId="0" applyNumberFormat="1" applyFont="1" applyAlignment="1"/>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7" fillId="17" borderId="0" xfId="0" applyFont="1" applyFill="1" applyBorder="1" applyAlignment="1" applyProtection="1">
      <alignment horizontal="left" vertical="center" wrapText="1"/>
    </xf>
    <xf numFmtId="0" fontId="11" fillId="0" borderId="0" xfId="0" applyFont="1" applyFill="1" applyBorder="1" applyAlignment="1" applyProtection="1">
      <alignment vertical="center" wrapText="1"/>
    </xf>
    <xf numFmtId="1" fontId="8" fillId="0" borderId="0" xfId="0" applyNumberFormat="1" applyFont="1" applyFill="1" applyBorder="1" applyAlignment="1" applyProtection="1">
      <alignment horizontal="left" vertical="center" wrapText="1"/>
    </xf>
    <xf numFmtId="9" fontId="13" fillId="0" borderId="0" xfId="26" applyNumberFormat="1" applyFont="1" applyAlignment="1">
      <alignment vertical="center" wrapText="1"/>
    </xf>
    <xf numFmtId="167" fontId="13" fillId="19" borderId="1" xfId="25" applyNumberFormat="1" applyFont="1" applyFill="1" applyBorder="1" applyAlignment="1" applyProtection="1">
      <alignment vertical="center" wrapText="1"/>
    </xf>
    <xf numFmtId="164" fontId="15" fillId="19" borderId="12" xfId="26" applyNumberFormat="1" applyFont="1" applyFill="1" applyBorder="1" applyAlignment="1">
      <alignment vertical="center" wrapText="1"/>
    </xf>
    <xf numFmtId="0" fontId="7" fillId="0" borderId="6" xfId="0" applyFont="1" applyFill="1" applyBorder="1" applyAlignment="1" applyProtection="1">
      <alignment horizontal="right" vertical="center" wrapText="1"/>
    </xf>
    <xf numFmtId="10" fontId="12" fillId="0" borderId="6" xfId="20" applyNumberFormat="1" applyFont="1" applyFill="1" applyBorder="1" applyAlignment="1" applyProtection="1">
      <alignment vertical="center" wrapText="1"/>
    </xf>
    <xf numFmtId="10" fontId="11" fillId="0" borderId="6" xfId="20" applyNumberFormat="1" applyFont="1" applyFill="1" applyBorder="1" applyAlignment="1" applyProtection="1">
      <alignment vertical="center" wrapText="1"/>
    </xf>
    <xf numFmtId="10" fontId="13" fillId="0" borderId="6" xfId="20" applyNumberFormat="1" applyFont="1" applyFill="1" applyBorder="1" applyAlignment="1" applyProtection="1">
      <alignment vertical="center" wrapText="1"/>
    </xf>
    <xf numFmtId="10" fontId="15" fillId="0" borderId="6" xfId="20" applyNumberFormat="1" applyFont="1" applyFill="1" applyBorder="1" applyAlignment="1" applyProtection="1">
      <alignment vertical="center" wrapText="1"/>
    </xf>
    <xf numFmtId="10" fontId="8" fillId="0" borderId="6" xfId="20" applyNumberFormat="1" applyFont="1" applyFill="1" applyBorder="1" applyAlignment="1" applyProtection="1">
      <alignment vertical="center" wrapText="1"/>
    </xf>
    <xf numFmtId="0" fontId="8" fillId="0" borderId="10" xfId="26" applyFont="1" applyBorder="1" applyAlignment="1">
      <alignment vertical="center" wrapText="1"/>
    </xf>
    <xf numFmtId="0" fontId="13" fillId="0" borderId="10" xfId="26" applyFont="1" applyBorder="1" applyAlignment="1">
      <alignment vertical="center" wrapText="1"/>
    </xf>
    <xf numFmtId="0" fontId="8" fillId="0" borderId="0" xfId="26" applyFont="1" applyAlignment="1">
      <alignment horizontal="right" vertical="center" wrapText="1"/>
    </xf>
    <xf numFmtId="164" fontId="8" fillId="0" borderId="0" xfId="22" applyFont="1" applyFill="1" applyBorder="1" applyAlignment="1" applyProtection="1">
      <alignment vertical="center" wrapText="1"/>
    </xf>
    <xf numFmtId="0" fontId="20" fillId="0" borderId="6" xfId="0" applyFont="1" applyFill="1" applyBorder="1" applyAlignment="1" applyProtection="1">
      <alignment vertical="center" wrapText="1"/>
    </xf>
    <xf numFmtId="0" fontId="11" fillId="0" borderId="6" xfId="0" applyFont="1" applyFill="1" applyBorder="1" applyAlignment="1" applyProtection="1">
      <alignment horizontal="right" vertical="center" wrapText="1"/>
    </xf>
    <xf numFmtId="166" fontId="8" fillId="0" borderId="6" xfId="22" applyNumberFormat="1" applyFont="1" applyFill="1" applyBorder="1" applyAlignment="1" applyProtection="1">
      <alignment vertical="center" wrapText="1"/>
    </xf>
    <xf numFmtId="164" fontId="15" fillId="0" borderId="0" xfId="22" applyFont="1" applyFill="1" applyBorder="1" applyAlignment="1" applyProtection="1">
      <alignment vertical="center" wrapText="1"/>
    </xf>
    <xf numFmtId="0" fontId="20"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wrapText="1"/>
    </xf>
    <xf numFmtId="164" fontId="19" fillId="0" borderId="0" xfId="22" applyFont="1" applyFill="1" applyBorder="1" applyAlignment="1" applyProtection="1">
      <alignment vertical="center" wrapText="1"/>
    </xf>
    <xf numFmtId="164" fontId="8" fillId="18" borderId="1" xfId="0" applyNumberFormat="1" applyFont="1" applyFill="1" applyBorder="1" applyAlignment="1" applyProtection="1">
      <alignment vertical="center" wrapText="1"/>
      <protection locked="0"/>
    </xf>
    <xf numFmtId="49" fontId="8" fillId="0" borderId="1" xfId="0" applyNumberFormat="1" applyFont="1" applyFill="1" applyBorder="1" applyAlignment="1" applyProtection="1">
      <alignment horizontal="left" vertical="center"/>
      <protection locked="0"/>
    </xf>
    <xf numFmtId="14" fontId="18" fillId="16" borderId="0" xfId="0" applyNumberFormat="1" applyFont="1" applyFill="1" applyAlignment="1" applyProtection="1">
      <alignment vertical="center" wrapText="1"/>
    </xf>
    <xf numFmtId="9" fontId="20" fillId="17" borderId="11" xfId="0" applyNumberFormat="1" applyFont="1" applyFill="1" applyBorder="1" applyAlignment="1" applyProtection="1">
      <alignment vertical="center" wrapText="1"/>
    </xf>
    <xf numFmtId="10" fontId="14" fillId="19" borderId="11" xfId="20" applyNumberFormat="1" applyFont="1" applyFill="1" applyBorder="1" applyAlignment="1" applyProtection="1">
      <alignment vertical="center" wrapText="1"/>
    </xf>
    <xf numFmtId="0" fontId="12" fillId="19" borderId="12" xfId="0" applyFont="1" applyFill="1" applyBorder="1" applyAlignment="1" applyProtection="1">
      <alignment vertical="center" wrapText="1"/>
    </xf>
    <xf numFmtId="1" fontId="8" fillId="0" borderId="1" xfId="22" applyNumberFormat="1" applyFont="1" applyFill="1" applyBorder="1" applyAlignment="1" applyProtection="1">
      <alignment vertical="center" wrapText="1"/>
      <protection locked="0"/>
    </xf>
    <xf numFmtId="49" fontId="8" fillId="0" borderId="1" xfId="0" applyNumberFormat="1" applyFont="1" applyBorder="1" applyAlignment="1" applyProtection="1">
      <alignment horizontal="left" vertical="center" wrapText="1"/>
      <protection locked="0"/>
    </xf>
    <xf numFmtId="165" fontId="8" fillId="0" borderId="1" xfId="0" applyNumberFormat="1" applyFont="1" applyBorder="1" applyAlignment="1" applyProtection="1">
      <alignment horizontal="right" vertical="center" wrapText="1"/>
      <protection locked="0"/>
    </xf>
    <xf numFmtId="49" fontId="23" fillId="0" borderId="1" xfId="28" applyNumberFormat="1" applyFont="1" applyBorder="1" applyAlignment="1" applyProtection="1">
      <alignment horizontal="left" vertical="center" wrapText="1"/>
      <protection locked="0"/>
    </xf>
    <xf numFmtId="165" fontId="23" fillId="20" borderId="1" xfId="28" applyNumberFormat="1" applyFont="1" applyFill="1" applyBorder="1" applyAlignment="1" applyProtection="1">
      <alignment horizontal="right" vertical="center" wrapText="1"/>
      <protection locked="0"/>
    </xf>
    <xf numFmtId="165" fontId="23" fillId="0" borderId="1" xfId="28" applyNumberFormat="1" applyFont="1" applyBorder="1" applyAlignment="1" applyProtection="1">
      <alignment horizontal="right" vertical="center" wrapText="1"/>
      <protection locked="0"/>
    </xf>
    <xf numFmtId="49" fontId="8" fillId="0" borderId="12" xfId="0" applyNumberFormat="1" applyFont="1" applyFill="1" applyBorder="1" applyAlignment="1" applyProtection="1">
      <alignment horizontal="left" vertical="center" wrapText="1"/>
      <protection locked="0"/>
    </xf>
    <xf numFmtId="0" fontId="8" fillId="0" borderId="0" xfId="0" applyFont="1" applyFill="1" applyBorder="1" applyAlignment="1" applyProtection="1">
      <alignment vertical="center" wrapText="1"/>
    </xf>
    <xf numFmtId="0" fontId="11" fillId="19" borderId="13" xfId="0" applyFont="1" applyFill="1" applyBorder="1" applyAlignment="1" applyProtection="1">
      <alignment horizontal="right" vertical="center" wrapText="1"/>
    </xf>
    <xf numFmtId="0" fontId="8" fillId="0" borderId="0" xfId="0" applyFont="1" applyFill="1" applyBorder="1" applyAlignment="1" applyProtection="1">
      <alignment vertical="center" wrapText="1"/>
    </xf>
    <xf numFmtId="0" fontId="20" fillId="17" borderId="10" xfId="0" applyFont="1" applyFill="1" applyBorder="1" applyAlignment="1">
      <alignment vertical="center" wrapText="1"/>
    </xf>
    <xf numFmtId="0" fontId="11" fillId="19" borderId="1" xfId="0" applyFont="1" applyFill="1" applyBorder="1" applyAlignment="1">
      <alignment horizontal="center" vertical="center" wrapText="1"/>
    </xf>
    <xf numFmtId="166" fontId="8" fillId="19" borderId="1" xfId="0" applyNumberFormat="1" applyFont="1" applyFill="1" applyBorder="1" applyAlignment="1">
      <alignment horizontal="right" vertical="center" wrapText="1"/>
    </xf>
    <xf numFmtId="0" fontId="8" fillId="0" borderId="6" xfId="0" applyFont="1" applyFill="1" applyBorder="1" applyAlignment="1" applyProtection="1">
      <alignment horizontal="left" vertical="center" wrapText="1"/>
    </xf>
    <xf numFmtId="164" fontId="8" fillId="19" borderId="1" xfId="22" applyNumberFormat="1" applyFont="1" applyFill="1" applyBorder="1" applyAlignment="1" applyProtection="1">
      <alignment vertical="center" wrapText="1"/>
    </xf>
    <xf numFmtId="0" fontId="11" fillId="19" borderId="1" xfId="0" applyFont="1" applyFill="1" applyBorder="1" applyAlignment="1">
      <alignment horizontal="right" vertical="center" wrapText="1"/>
    </xf>
    <xf numFmtId="165" fontId="8" fillId="19" borderId="1" xfId="27" applyNumberFormat="1" applyFont="1" applyFill="1" applyBorder="1" applyAlignment="1" applyProtection="1">
      <alignment vertical="center" wrapText="1"/>
    </xf>
    <xf numFmtId="164" fontId="8" fillId="19" borderId="1" xfId="27" applyFont="1" applyFill="1" applyBorder="1" applyAlignment="1" applyProtection="1">
      <alignment vertical="center" wrapText="1"/>
    </xf>
    <xf numFmtId="9" fontId="8" fillId="19" borderId="1" xfId="20" applyFont="1" applyFill="1" applyBorder="1" applyAlignment="1" applyProtection="1">
      <alignment vertical="center" wrapText="1"/>
    </xf>
    <xf numFmtId="0" fontId="7" fillId="17" borderId="12" xfId="0" applyFont="1" applyFill="1" applyBorder="1" applyAlignment="1" applyProtection="1">
      <alignment vertical="center" wrapText="1"/>
    </xf>
    <xf numFmtId="0" fontId="20" fillId="17" borderId="10" xfId="0" applyFont="1" applyFill="1" applyBorder="1" applyAlignment="1" applyProtection="1">
      <alignment horizontal="left" vertical="center" wrapText="1"/>
    </xf>
    <xf numFmtId="9" fontId="20" fillId="17" borderId="10" xfId="0" applyNumberFormat="1" applyFont="1" applyFill="1" applyBorder="1" applyAlignment="1" applyProtection="1">
      <alignment vertical="center" wrapText="1"/>
    </xf>
    <xf numFmtId="164" fontId="15" fillId="19" borderId="14" xfId="22" applyFont="1" applyFill="1" applyBorder="1" applyAlignment="1" applyProtection="1">
      <alignment vertical="center" wrapText="1"/>
    </xf>
    <xf numFmtId="0" fontId="20" fillId="17" borderId="8" xfId="0" applyFont="1" applyFill="1" applyBorder="1" applyAlignment="1" applyProtection="1">
      <alignment vertical="center" wrapText="1"/>
    </xf>
    <xf numFmtId="9" fontId="20" fillId="17" borderId="9" xfId="0" applyNumberFormat="1" applyFont="1" applyFill="1" applyBorder="1" applyAlignment="1" applyProtection="1">
      <alignment vertical="center" wrapText="1"/>
    </xf>
    <xf numFmtId="164" fontId="12" fillId="19" borderId="1" xfId="22" applyFont="1" applyFill="1" applyBorder="1" applyAlignment="1" applyProtection="1">
      <alignment vertical="center" wrapText="1"/>
    </xf>
    <xf numFmtId="164" fontId="12" fillId="0" borderId="0" xfId="22" applyFont="1" applyFill="1" applyBorder="1" applyAlignment="1" applyProtection="1">
      <alignment vertical="center" wrapText="1"/>
    </xf>
    <xf numFmtId="49" fontId="24" fillId="0" borderId="0" xfId="0" applyNumberFormat="1" applyFont="1" applyFill="1" applyBorder="1" applyAlignment="1" applyProtection="1">
      <alignment horizontal="left" vertical="center" wrapText="1"/>
    </xf>
    <xf numFmtId="164" fontId="12" fillId="19" borderId="1" xfId="22" applyFont="1" applyFill="1" applyBorder="1" applyAlignment="1" applyProtection="1">
      <alignment horizontal="left" vertical="center" wrapText="1"/>
    </xf>
    <xf numFmtId="164" fontId="12" fillId="0" borderId="0" xfId="22" applyFont="1" applyFill="1" applyBorder="1" applyAlignment="1" applyProtection="1">
      <alignment horizontal="left" vertical="center" wrapText="1"/>
    </xf>
    <xf numFmtId="10" fontId="12" fillId="19" borderId="1" xfId="22" applyNumberFormat="1" applyFont="1" applyFill="1" applyBorder="1" applyAlignment="1" applyProtection="1">
      <alignment horizontal="right" vertical="center" wrapText="1"/>
    </xf>
    <xf numFmtId="164" fontId="12" fillId="19" borderId="1" xfId="20" applyNumberFormat="1" applyFont="1" applyFill="1" applyBorder="1" applyAlignment="1" applyProtection="1">
      <alignment vertical="center" wrapText="1"/>
    </xf>
    <xf numFmtId="0" fontId="7" fillId="0" borderId="0" xfId="0" applyFont="1" applyFill="1" applyBorder="1" applyAlignment="1" applyProtection="1">
      <alignment vertical="center" wrapText="1"/>
    </xf>
    <xf numFmtId="165" fontId="24" fillId="0" borderId="0" xfId="0" applyNumberFormat="1" applyFont="1" applyFill="1" applyBorder="1" applyAlignment="1" applyProtection="1">
      <alignment vertical="center" wrapText="1"/>
    </xf>
    <xf numFmtId="0" fontId="24" fillId="0" borderId="0" xfId="0" applyFont="1" applyFill="1" applyBorder="1" applyAlignment="1" applyProtection="1">
      <alignment vertical="center" wrapText="1"/>
    </xf>
    <xf numFmtId="164" fontId="12" fillId="19" borderId="14" xfId="22" applyFont="1" applyFill="1" applyBorder="1" applyAlignment="1" applyProtection="1">
      <alignment vertical="center" wrapText="1"/>
    </xf>
    <xf numFmtId="49" fontId="15" fillId="0" borderId="0" xfId="0" applyNumberFormat="1" applyFont="1" applyFill="1" applyBorder="1" applyAlignment="1" applyProtection="1">
      <alignment horizontal="left" vertical="center" wrapText="1"/>
    </xf>
    <xf numFmtId="49" fontId="15" fillId="0" borderId="2" xfId="0" applyNumberFormat="1" applyFont="1" applyFill="1" applyBorder="1" applyAlignment="1" applyProtection="1">
      <alignment horizontal="left" vertical="center" wrapText="1"/>
    </xf>
    <xf numFmtId="164" fontId="15" fillId="0" borderId="2" xfId="22" applyFont="1" applyFill="1" applyBorder="1" applyAlignment="1" applyProtection="1">
      <alignment vertical="center" wrapText="1"/>
    </xf>
    <xf numFmtId="164" fontId="12" fillId="19" borderId="1" xfId="20" applyNumberFormat="1" applyFont="1" applyFill="1" applyBorder="1" applyAlignment="1" applyProtection="1">
      <alignment horizontal="right" vertical="center" wrapText="1"/>
    </xf>
    <xf numFmtId="49" fontId="24"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left" vertical="center" wrapText="1"/>
    </xf>
    <xf numFmtId="164" fontId="12" fillId="0" borderId="2" xfId="22" applyFont="1" applyFill="1" applyBorder="1" applyAlignment="1" applyProtection="1">
      <alignment vertical="center" wrapText="1"/>
    </xf>
    <xf numFmtId="164" fontId="24" fillId="0" borderId="1" xfId="0" applyNumberFormat="1" applyFont="1" applyFill="1" applyBorder="1" applyAlignment="1" applyProtection="1">
      <alignment vertical="center" wrapText="1"/>
      <protection locked="0"/>
    </xf>
    <xf numFmtId="0" fontId="24" fillId="0" borderId="5" xfId="0" applyFont="1" applyFill="1" applyBorder="1" applyAlignment="1" applyProtection="1">
      <alignment vertical="center" wrapText="1"/>
    </xf>
    <xf numFmtId="0" fontId="24" fillId="0" borderId="6" xfId="0" applyFont="1" applyFill="1" applyBorder="1" applyAlignment="1" applyProtection="1">
      <alignment vertical="center" wrapText="1"/>
    </xf>
    <xf numFmtId="0" fontId="24" fillId="16" borderId="0" xfId="0" applyFont="1" applyFill="1" applyAlignment="1" applyProtection="1">
      <alignment vertical="center" wrapText="1"/>
    </xf>
    <xf numFmtId="49" fontId="12" fillId="0" borderId="0" xfId="0" applyNumberFormat="1" applyFont="1" applyFill="1" applyBorder="1" applyAlignment="1" applyProtection="1">
      <alignment horizontal="center" vertical="center" wrapText="1"/>
    </xf>
    <xf numFmtId="10" fontId="15" fillId="19" borderId="1" xfId="25" applyNumberFormat="1" applyFont="1" applyFill="1" applyBorder="1" applyAlignment="1" applyProtection="1">
      <alignment vertical="center" wrapText="1"/>
    </xf>
    <xf numFmtId="10" fontId="12" fillId="19" borderId="1" xfId="20" applyNumberFormat="1" applyFont="1" applyFill="1" applyBorder="1" applyAlignment="1" applyProtection="1">
      <alignment horizontal="right" vertical="center" wrapText="1"/>
    </xf>
    <xf numFmtId="0" fontId="20" fillId="17" borderId="10" xfId="0" applyFont="1" applyFill="1" applyBorder="1" applyAlignment="1" applyProtection="1">
      <alignment horizontal="left" vertical="center" wrapText="1"/>
    </xf>
    <xf numFmtId="0" fontId="8" fillId="16" borderId="5" xfId="0" applyFont="1" applyFill="1" applyBorder="1" applyAlignment="1" applyProtection="1">
      <alignment vertical="center" wrapText="1"/>
    </xf>
    <xf numFmtId="0" fontId="8" fillId="0" borderId="0"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11" fillId="19" borderId="12" xfId="0" applyFont="1" applyFill="1" applyBorder="1" applyAlignment="1" applyProtection="1">
      <alignment horizontal="left" vertical="center" wrapText="1" indent="1"/>
    </xf>
    <xf numFmtId="0" fontId="11" fillId="19" borderId="10" xfId="0" applyFont="1" applyFill="1" applyBorder="1" applyAlignment="1" applyProtection="1">
      <alignment horizontal="left" vertical="center" wrapText="1" indent="1"/>
    </xf>
    <xf numFmtId="0" fontId="11" fillId="19" borderId="11" xfId="0" applyFont="1" applyFill="1" applyBorder="1" applyAlignment="1" applyProtection="1">
      <alignment horizontal="left" vertical="center" wrapText="1" indent="1"/>
    </xf>
    <xf numFmtId="0" fontId="13" fillId="19" borderId="12" xfId="0" applyFont="1" applyFill="1" applyBorder="1" applyAlignment="1" applyProtection="1">
      <alignment horizontal="left" vertical="center" wrapText="1" indent="3"/>
    </xf>
    <xf numFmtId="0" fontId="13" fillId="19" borderId="10" xfId="0" applyFont="1" applyFill="1" applyBorder="1" applyAlignment="1" applyProtection="1">
      <alignment horizontal="left" vertical="center" wrapText="1" indent="3"/>
    </xf>
    <xf numFmtId="0" fontId="13" fillId="19" borderId="11" xfId="0" applyFont="1" applyFill="1" applyBorder="1" applyAlignment="1" applyProtection="1">
      <alignment horizontal="left" vertical="center" wrapText="1" indent="3"/>
    </xf>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12" fillId="19" borderId="10" xfId="0" applyFont="1" applyFill="1" applyBorder="1" applyAlignment="1" applyProtection="1">
      <alignment vertical="center" wrapText="1"/>
    </xf>
    <xf numFmtId="0" fontId="12" fillId="19" borderId="11" xfId="0" applyFont="1" applyFill="1" applyBorder="1" applyAlignment="1" applyProtection="1">
      <alignment vertical="center" wrapText="1"/>
    </xf>
    <xf numFmtId="0" fontId="7" fillId="17" borderId="12" xfId="0" applyFont="1" applyFill="1" applyBorder="1" applyAlignment="1" applyProtection="1">
      <alignment horizontal="left" vertical="center" wrapText="1"/>
    </xf>
    <xf numFmtId="0" fontId="7" fillId="17" borderId="10" xfId="0" applyFont="1" applyFill="1" applyBorder="1" applyAlignment="1" applyProtection="1">
      <alignment horizontal="left" vertical="center" wrapText="1"/>
    </xf>
    <xf numFmtId="0" fontId="7" fillId="17" borderId="11" xfId="0" applyFont="1" applyFill="1" applyBorder="1" applyAlignment="1" applyProtection="1">
      <alignment horizontal="left" vertical="center" wrapText="1"/>
    </xf>
    <xf numFmtId="0" fontId="8" fillId="19" borderId="12" xfId="0" applyFont="1" applyFill="1" applyBorder="1" applyAlignment="1" applyProtection="1">
      <alignment vertical="center" wrapText="1"/>
    </xf>
    <xf numFmtId="0" fontId="8" fillId="19" borderId="10" xfId="0" applyFont="1" applyFill="1" applyBorder="1" applyAlignment="1" applyProtection="1">
      <alignment vertical="center" wrapText="1"/>
    </xf>
    <xf numFmtId="0" fontId="8" fillId="19" borderId="11" xfId="0" applyFont="1" applyFill="1" applyBorder="1" applyAlignment="1" applyProtection="1">
      <alignment vertical="center" wrapText="1"/>
    </xf>
    <xf numFmtId="0" fontId="15" fillId="19" borderId="12" xfId="0" applyFont="1" applyFill="1" applyBorder="1" applyAlignment="1" applyProtection="1">
      <alignment vertical="center" wrapText="1"/>
    </xf>
    <xf numFmtId="0" fontId="15" fillId="19" borderId="10" xfId="0" applyFont="1" applyFill="1" applyBorder="1" applyAlignment="1" applyProtection="1">
      <alignment vertical="center" wrapText="1"/>
    </xf>
    <xf numFmtId="0" fontId="15" fillId="19" borderId="11"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0" fontId="7" fillId="17" borderId="2"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protection locked="0"/>
    </xf>
    <xf numFmtId="14" fontId="8" fillId="0" borderId="1" xfId="0" applyNumberFormat="1" applyFont="1" applyFill="1" applyBorder="1" applyAlignment="1" applyProtection="1">
      <alignment horizontal="left" vertical="center" wrapText="1"/>
      <protection locked="0"/>
    </xf>
    <xf numFmtId="1" fontId="8" fillId="19" borderId="1" xfId="0" applyNumberFormat="1" applyFont="1" applyFill="1" applyBorder="1" applyAlignment="1" applyProtection="1">
      <alignment horizontal="left" vertical="center" wrapText="1"/>
    </xf>
    <xf numFmtId="164" fontId="8" fillId="0" borderId="12" xfId="22" applyFont="1" applyFill="1" applyBorder="1" applyAlignment="1" applyProtection="1">
      <alignment horizontal="left" vertical="center" wrapText="1"/>
      <protection locked="0"/>
    </xf>
    <xf numFmtId="164" fontId="8" fillId="0" borderId="11" xfId="22" applyFont="1" applyFill="1" applyBorder="1" applyAlignment="1" applyProtection="1">
      <alignment horizontal="left" vertical="center" wrapText="1"/>
      <protection locked="0"/>
    </xf>
    <xf numFmtId="0" fontId="20" fillId="17" borderId="8" xfId="0" applyFont="1" applyFill="1" applyBorder="1" applyAlignment="1">
      <alignment horizontal="left" vertical="center" wrapText="1"/>
    </xf>
    <xf numFmtId="0" fontId="20" fillId="17" borderId="7" xfId="0" applyFont="1" applyFill="1" applyBorder="1" applyAlignment="1">
      <alignment horizontal="left" vertical="center" wrapText="1"/>
    </xf>
    <xf numFmtId="0" fontId="11" fillId="19" borderId="12" xfId="0" applyFont="1" applyFill="1" applyBorder="1" applyAlignment="1" applyProtection="1">
      <alignment horizontal="right" vertical="center" wrapText="1"/>
    </xf>
    <xf numFmtId="0" fontId="11" fillId="19" borderId="11" xfId="0" applyFont="1" applyFill="1" applyBorder="1" applyAlignment="1" applyProtection="1">
      <alignment horizontal="right" vertical="center" wrapText="1"/>
    </xf>
    <xf numFmtId="0" fontId="20" fillId="17" borderId="12" xfId="0" applyFont="1" applyFill="1" applyBorder="1" applyAlignment="1" applyProtection="1">
      <alignment horizontal="left" vertical="center" wrapText="1"/>
    </xf>
    <xf numFmtId="0" fontId="20" fillId="17" borderId="10" xfId="0" applyFont="1" applyFill="1" applyBorder="1" applyAlignment="1" applyProtection="1">
      <alignment horizontal="left" vertical="center"/>
    </xf>
    <xf numFmtId="0" fontId="20" fillId="17" borderId="12" xfId="0" applyFont="1" applyFill="1" applyBorder="1" applyAlignment="1" applyProtection="1">
      <alignment horizontal="left" vertical="center"/>
    </xf>
    <xf numFmtId="49" fontId="12" fillId="19" borderId="1" xfId="0" applyNumberFormat="1" applyFont="1" applyFill="1" applyBorder="1" applyAlignment="1" applyProtection="1">
      <alignment horizontal="left" vertical="center" wrapText="1"/>
    </xf>
    <xf numFmtId="164" fontId="8" fillId="0" borderId="12" xfId="22" applyFont="1" applyFill="1" applyBorder="1" applyAlignment="1" applyProtection="1">
      <alignment horizontal="center" vertical="center" wrapText="1"/>
      <protection locked="0"/>
    </xf>
    <xf numFmtId="164" fontId="8" fillId="0" borderId="11" xfId="22" applyFont="1" applyFill="1" applyBorder="1" applyAlignment="1" applyProtection="1">
      <alignment horizontal="center" vertical="center" wrapText="1"/>
      <protection locked="0"/>
    </xf>
    <xf numFmtId="49" fontId="19" fillId="19" borderId="1" xfId="0" applyNumberFormat="1" applyFont="1" applyFill="1" applyBorder="1" applyAlignment="1" applyProtection="1">
      <alignment horizontal="left" vertical="center" wrapText="1"/>
    </xf>
    <xf numFmtId="0" fontId="20" fillId="17" borderId="10" xfId="0" applyFont="1" applyFill="1" applyBorder="1" applyAlignment="1" applyProtection="1">
      <alignment horizontal="left" vertical="center" wrapText="1"/>
    </xf>
    <xf numFmtId="49" fontId="8" fillId="0" borderId="12"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11" fillId="19" borderId="12" xfId="0" applyFont="1" applyFill="1" applyBorder="1" applyAlignment="1" applyProtection="1">
      <alignment vertical="center" wrapText="1"/>
    </xf>
    <xf numFmtId="0" fontId="11" fillId="19" borderId="11" xfId="0" applyFont="1" applyFill="1" applyBorder="1" applyAlignment="1" applyProtection="1">
      <alignment vertical="center" wrapText="1"/>
    </xf>
    <xf numFmtId="49" fontId="8" fillId="0" borderId="10" xfId="0" applyNumberFormat="1" applyFont="1" applyFill="1" applyBorder="1" applyAlignment="1" applyProtection="1">
      <alignment horizontal="left" vertical="center" wrapText="1"/>
      <protection locked="0"/>
    </xf>
    <xf numFmtId="0" fontId="11" fillId="19" borderId="10" xfId="0" applyFont="1" applyFill="1" applyBorder="1" applyAlignment="1" applyProtection="1">
      <alignment vertical="center" wrapText="1"/>
    </xf>
    <xf numFmtId="49" fontId="15" fillId="19" borderId="1" xfId="0" applyNumberFormat="1" applyFont="1" applyFill="1" applyBorder="1" applyAlignment="1" applyProtection="1">
      <alignment horizontal="left" vertical="center" wrapText="1"/>
    </xf>
    <xf numFmtId="0" fontId="11" fillId="19" borderId="1" xfId="0" applyFont="1" applyFill="1" applyBorder="1" applyAlignment="1" applyProtection="1">
      <alignment horizontal="right" vertical="center" wrapText="1"/>
    </xf>
    <xf numFmtId="164" fontId="8" fillId="0" borderId="1" xfId="22" applyFont="1" applyFill="1" applyBorder="1" applyAlignment="1" applyProtection="1">
      <alignment horizontal="center" vertical="center" wrapText="1"/>
      <protection locked="0"/>
    </xf>
    <xf numFmtId="49" fontId="12" fillId="19" borderId="14" xfId="0" applyNumberFormat="1" applyFont="1" applyFill="1" applyBorder="1" applyAlignment="1" applyProtection="1">
      <alignment horizontal="left" vertical="center" wrapText="1"/>
    </xf>
  </cellXfs>
  <cellStyles count="3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Prozent 3" xfId="29" xr:uid="{7AFE4FCB-617D-418D-8308-64CFD311F3A5}"/>
    <cellStyle name="Standard" xfId="0" builtinId="0"/>
    <cellStyle name="Standard 2" xfId="21" xr:uid="{00000000-0005-0000-0000-000017000000}"/>
    <cellStyle name="Standard 2 2" xfId="26" xr:uid="{00000000-0005-0000-0000-000018000000}"/>
    <cellStyle name="Standard 3" xfId="23" xr:uid="{00000000-0005-0000-0000-000019000000}"/>
    <cellStyle name="Standard 3 2" xfId="30" xr:uid="{4D50F6DD-EEAD-40BB-8057-03679A93CDEA}"/>
    <cellStyle name="Standard 4" xfId="28" xr:uid="{3633778C-FA43-47B8-A0F0-15FF778C9E5D}"/>
    <cellStyle name="Währung" xfId="22" builtinId="4"/>
    <cellStyle name="Währung 2" xfId="27" xr:uid="{00000000-0005-0000-0000-00001B000000}"/>
    <cellStyle name="Währung 2 2" xfId="32" xr:uid="{70844082-1913-455E-BF4E-6B73F9BB1BA0}"/>
    <cellStyle name="Währung 3" xfId="31" xr:uid="{E27DAEDF-20C2-48A9-B2CA-159CC8081CAB}"/>
  </cellStyles>
  <dxfs count="10">
    <dxf>
      <font>
        <strike val="0"/>
        <outline val="0"/>
        <shadow val="0"/>
        <u val="none"/>
        <vertAlign val="baseline"/>
        <sz val="10"/>
        <color auto="1"/>
        <name val="Calibri"/>
        <scheme val="minor"/>
      </font>
      <numFmt numFmtId="166" formatCode="_-[$€-C07]\ * #,##0.00_-;\-[$€-C07]\ * #,##0.00_-;_-[$€-C07]\ * &quot;-&quot;??_-;_-@_-"/>
      <alignment horizontal="right"/>
    </dxf>
    <dxf>
      <font>
        <strike val="0"/>
        <outline val="0"/>
        <shadow val="0"/>
        <u val="none"/>
        <vertAlign val="baseline"/>
        <sz val="10"/>
        <color auto="1"/>
        <name val="Calibri"/>
        <scheme val="minor"/>
      </font>
      <numFmt numFmtId="166"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color rgb="FF9C0006"/>
      </font>
      <fill>
        <patternFill>
          <bgColor rgb="FFFF0000"/>
        </patternFill>
      </fill>
    </dxf>
    <dxf>
      <font>
        <color rgb="FF9C0006"/>
      </font>
      <fill>
        <patternFill>
          <bgColor rgb="FFFF0000"/>
        </patternFill>
      </fill>
    </dxf>
  </dxfs>
  <tableStyles count="0" defaultTableStyle="TableStyleMedium2" defaultPivotStyle="PivotStyleLight16"/>
  <colors>
    <mruColors>
      <color rgb="FFDDDDDD"/>
      <color rgb="FFD9ECFF"/>
      <color rgb="FF0643BE"/>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91543</xdr:colOff>
      <xdr:row>1</xdr:row>
      <xdr:rowOff>173805</xdr:rowOff>
    </xdr:from>
    <xdr:to>
      <xdr:col>18</xdr:col>
      <xdr:colOff>855562</xdr:colOff>
      <xdr:row>2</xdr:row>
      <xdr:rowOff>374240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6138367" y="341893"/>
          <a:ext cx="788670" cy="438934"/>
        </a:xfrm>
        <a:prstGeom prst="rect">
          <a:avLst/>
        </a:prstGeom>
      </xdr:spPr>
    </xdr:pic>
    <xdr:clientData/>
  </xdr:twoCellAnchor>
  <xdr:twoCellAnchor editAs="oneCell">
    <xdr:from>
      <xdr:col>2</xdr:col>
      <xdr:colOff>47625</xdr:colOff>
      <xdr:row>2</xdr:row>
      <xdr:rowOff>57150</xdr:rowOff>
    </xdr:from>
    <xdr:to>
      <xdr:col>3</xdr:col>
      <xdr:colOff>744855</xdr:colOff>
      <xdr:row>3</xdr:row>
      <xdr:rowOff>0</xdr:rowOff>
    </xdr:to>
    <xdr:pic>
      <xdr:nvPicPr>
        <xdr:cNvPr id="5" name="Grafik 4" descr="Bundeskanzleramt" title="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457200"/>
          <a:ext cx="2371725" cy="381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7" dataDxfId="6">
  <tableColumns count="1">
    <tableColumn id="1" xr3:uid="{00000000-0010-0000-0000-000001000000}" name="SCO" dataDxfId="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C1:E4" totalsRowShown="0" headerRowDxfId="4" dataDxfId="3">
  <tableColumns count="3">
    <tableColumn id="1" xr3:uid="{00000000-0010-0000-0100-000001000000}" name="Stundensatz" dataDxfId="2"/>
    <tableColumn id="2" xr3:uid="{00000000-0010-0000-0100-000002000000}" name="2022" dataDxfId="1"/>
    <tableColumn id="4" xr3:uid="{00000000-0010-0000-0100-000004000000}" name="2023 +2024"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3870"/>
    <pageSetUpPr fitToPage="1"/>
  </sheetPr>
  <dimension ref="B1:V86"/>
  <sheetViews>
    <sheetView showGridLines="0" topLeftCell="A23" zoomScaleNormal="100" workbookViewId="0">
      <selection activeCell="F25" sqref="F25"/>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6" width="20.42578125" style="1" customWidth="1"/>
    <col min="7" max="7" width="18" style="1" customWidth="1"/>
    <col min="8" max="8" width="1.7109375" style="1" hidden="1" customWidth="1"/>
    <col min="9" max="9" width="16.42578125" style="1" hidden="1" customWidth="1"/>
    <col min="10" max="10" width="13.140625" style="1" hidden="1" customWidth="1"/>
    <col min="11" max="11" width="1.7109375" style="1" customWidth="1"/>
    <col min="12" max="12" width="16.42578125" style="1" customWidth="1"/>
    <col min="13" max="13" width="13.140625" style="1" customWidth="1"/>
    <col min="14" max="14" width="1.7109375" style="1" customWidth="1"/>
    <col min="15" max="15" width="16.42578125" style="1" customWidth="1"/>
    <col min="16" max="16" width="13.140625" style="1" customWidth="1"/>
    <col min="17" max="17" width="1.7109375" style="1" customWidth="1"/>
    <col min="18" max="18" width="16.42578125" style="1" customWidth="1"/>
    <col min="19" max="19" width="13.140625" style="1" customWidth="1"/>
    <col min="20" max="20" width="3.5703125" style="1" customWidth="1"/>
    <col min="21" max="16384" width="11.42578125" style="1"/>
  </cols>
  <sheetData>
    <row r="1" spans="2:22" ht="12.75" x14ac:dyDescent="0.2"/>
    <row r="2" spans="2:22" ht="18.75" customHeight="1" x14ac:dyDescent="0.2">
      <c r="B2" s="2"/>
      <c r="C2" s="3"/>
      <c r="D2" s="3"/>
      <c r="E2" s="3"/>
      <c r="F2" s="3"/>
      <c r="G2" s="3"/>
      <c r="H2" s="3"/>
      <c r="I2" s="3"/>
      <c r="J2" s="3"/>
      <c r="K2" s="3"/>
      <c r="L2" s="3"/>
      <c r="M2" s="3"/>
      <c r="N2" s="3"/>
      <c r="O2" s="3"/>
      <c r="P2" s="3"/>
      <c r="Q2" s="3"/>
      <c r="R2" s="3"/>
      <c r="S2" s="3"/>
      <c r="T2" s="4"/>
    </row>
    <row r="3" spans="2:22" ht="34.5" customHeight="1" x14ac:dyDescent="0.2">
      <c r="B3" s="5"/>
      <c r="C3" s="55"/>
      <c r="D3" s="55"/>
      <c r="E3" s="55"/>
      <c r="F3" s="55"/>
      <c r="G3" s="6"/>
      <c r="H3" s="6"/>
      <c r="I3" s="6"/>
      <c r="J3" s="6"/>
      <c r="K3" s="6"/>
      <c r="L3" s="6"/>
      <c r="M3" s="6"/>
      <c r="N3" s="6"/>
      <c r="O3" s="6"/>
      <c r="P3" s="6"/>
      <c r="Q3" s="6"/>
      <c r="R3" s="6"/>
      <c r="S3" s="6"/>
      <c r="T3" s="7"/>
    </row>
    <row r="4" spans="2:22" ht="44.25" customHeight="1" x14ac:dyDescent="0.2">
      <c r="B4" s="5"/>
      <c r="C4" s="163" t="s">
        <v>64</v>
      </c>
      <c r="D4" s="163"/>
      <c r="E4" s="163"/>
      <c r="F4" s="163"/>
      <c r="G4" s="163"/>
      <c r="H4" s="163"/>
      <c r="I4" s="163"/>
      <c r="J4" s="163"/>
      <c r="K4" s="163"/>
      <c r="L4" s="163"/>
      <c r="M4" s="163"/>
      <c r="N4" s="163"/>
      <c r="O4" s="163"/>
      <c r="P4" s="163"/>
      <c r="Q4" s="163"/>
      <c r="R4" s="163"/>
      <c r="S4" s="163"/>
      <c r="T4" s="7"/>
    </row>
    <row r="5" spans="2:22" ht="12.75" x14ac:dyDescent="0.2">
      <c r="B5" s="5"/>
      <c r="C5" s="55"/>
      <c r="D5" s="55"/>
      <c r="E5" s="55"/>
      <c r="F5" s="55"/>
      <c r="G5" s="55"/>
      <c r="H5" s="55"/>
      <c r="I5" s="55"/>
      <c r="J5" s="55"/>
      <c r="K5" s="55"/>
      <c r="L5" s="55"/>
      <c r="M5" s="55"/>
      <c r="N5" s="55"/>
      <c r="O5" s="55"/>
      <c r="P5" s="55"/>
      <c r="Q5" s="55"/>
      <c r="R5" s="55"/>
      <c r="S5" s="55"/>
      <c r="T5" s="7"/>
    </row>
    <row r="6" spans="2:22" ht="30" customHeight="1" x14ac:dyDescent="0.2">
      <c r="B6" s="5"/>
      <c r="C6" s="154" t="s">
        <v>24</v>
      </c>
      <c r="D6" s="164"/>
      <c r="E6" s="164"/>
      <c r="F6" s="164"/>
      <c r="G6" s="164"/>
      <c r="H6" s="57"/>
      <c r="I6" s="57"/>
      <c r="J6" s="57"/>
      <c r="K6" s="57"/>
      <c r="L6" s="57"/>
      <c r="M6" s="57"/>
      <c r="N6" s="57"/>
      <c r="O6" s="57"/>
      <c r="P6" s="57"/>
      <c r="Q6" s="57"/>
      <c r="R6" s="57"/>
      <c r="S6" s="57"/>
      <c r="T6" s="7"/>
    </row>
    <row r="7" spans="2:22" ht="16.149999999999999" customHeight="1" x14ac:dyDescent="0.2">
      <c r="B7" s="5"/>
      <c r="C7" s="20" t="s">
        <v>53</v>
      </c>
      <c r="D7" s="165"/>
      <c r="E7" s="165"/>
      <c r="F7" s="165"/>
      <c r="G7" s="165"/>
      <c r="H7" s="165"/>
      <c r="I7" s="165"/>
      <c r="J7" s="165"/>
      <c r="K7" s="165"/>
      <c r="L7" s="165"/>
      <c r="M7" s="165"/>
      <c r="N7" s="165"/>
      <c r="O7" s="165"/>
      <c r="P7" s="165"/>
      <c r="Q7" s="165"/>
      <c r="R7" s="165"/>
      <c r="S7" s="165"/>
      <c r="T7" s="7"/>
    </row>
    <row r="8" spans="2:22" ht="16.149999999999999" customHeight="1" x14ac:dyDescent="0.2">
      <c r="B8" s="5"/>
      <c r="C8" s="20" t="s">
        <v>52</v>
      </c>
      <c r="D8" s="165"/>
      <c r="E8" s="165"/>
      <c r="F8" s="165"/>
      <c r="G8" s="165"/>
      <c r="H8" s="165"/>
      <c r="I8" s="165"/>
      <c r="J8" s="165"/>
      <c r="K8" s="165"/>
      <c r="L8" s="165"/>
      <c r="M8" s="165"/>
      <c r="N8" s="165"/>
      <c r="O8" s="165"/>
      <c r="P8" s="165"/>
      <c r="Q8" s="165"/>
      <c r="R8" s="165"/>
      <c r="S8" s="165"/>
      <c r="T8" s="7"/>
    </row>
    <row r="9" spans="2:22" ht="16.149999999999999" customHeight="1" x14ac:dyDescent="0.2">
      <c r="B9" s="5"/>
      <c r="C9" s="20" t="s">
        <v>51</v>
      </c>
      <c r="D9" s="139"/>
      <c r="E9" s="140"/>
      <c r="F9" s="140"/>
      <c r="G9" s="140"/>
      <c r="H9" s="140"/>
      <c r="I9" s="140"/>
      <c r="J9" s="140"/>
      <c r="K9" s="140"/>
      <c r="L9" s="140"/>
      <c r="M9" s="140"/>
      <c r="N9" s="140"/>
      <c r="O9" s="140"/>
      <c r="P9" s="140"/>
      <c r="Q9" s="140"/>
      <c r="R9" s="140"/>
      <c r="S9" s="141"/>
      <c r="T9" s="7"/>
    </row>
    <row r="10" spans="2:22" ht="16.149999999999999" customHeight="1" x14ac:dyDescent="0.2">
      <c r="B10" s="5"/>
      <c r="C10" s="20" t="s">
        <v>0</v>
      </c>
      <c r="D10" s="165"/>
      <c r="E10" s="165"/>
      <c r="F10" s="165"/>
      <c r="G10" s="165"/>
      <c r="H10" s="165"/>
      <c r="I10" s="165"/>
      <c r="J10" s="165"/>
      <c r="K10" s="165"/>
      <c r="L10" s="165"/>
      <c r="M10" s="165"/>
      <c r="N10" s="165"/>
      <c r="O10" s="165"/>
      <c r="P10" s="165"/>
      <c r="Q10" s="165"/>
      <c r="R10" s="165"/>
      <c r="S10" s="165"/>
      <c r="T10" s="7"/>
    </row>
    <row r="11" spans="2:22" ht="16.149999999999999" customHeight="1" x14ac:dyDescent="0.2">
      <c r="B11" s="5"/>
      <c r="C11" s="20" t="s">
        <v>3</v>
      </c>
      <c r="D11" s="166"/>
      <c r="E11" s="166"/>
      <c r="F11" s="166"/>
      <c r="G11" s="166"/>
      <c r="H11" s="166"/>
      <c r="I11" s="166"/>
      <c r="J11" s="166"/>
      <c r="K11" s="166"/>
      <c r="L11" s="166"/>
      <c r="M11" s="166"/>
      <c r="N11" s="166"/>
      <c r="O11" s="166"/>
      <c r="P11" s="166"/>
      <c r="Q11" s="166"/>
      <c r="R11" s="166"/>
      <c r="S11" s="166"/>
      <c r="T11" s="7"/>
    </row>
    <row r="12" spans="2:22" ht="16.149999999999999" customHeight="1" x14ac:dyDescent="0.2">
      <c r="B12" s="5"/>
      <c r="C12" s="20" t="s">
        <v>4</v>
      </c>
      <c r="D12" s="166"/>
      <c r="E12" s="166"/>
      <c r="F12" s="166"/>
      <c r="G12" s="166"/>
      <c r="H12" s="166"/>
      <c r="I12" s="166"/>
      <c r="J12" s="166"/>
      <c r="K12" s="166"/>
      <c r="L12" s="166"/>
      <c r="M12" s="166"/>
      <c r="N12" s="166"/>
      <c r="O12" s="166"/>
      <c r="P12" s="166"/>
      <c r="Q12" s="166"/>
      <c r="R12" s="166"/>
      <c r="S12" s="166"/>
      <c r="T12" s="7"/>
    </row>
    <row r="13" spans="2:22" ht="16.149999999999999" customHeight="1" x14ac:dyDescent="0.2">
      <c r="B13" s="5"/>
      <c r="C13" s="20" t="s">
        <v>2</v>
      </c>
      <c r="D13" s="167" t="str">
        <f>IF(OR(D12="",D11=""),"befüllt sich automatisch",ROUNDDOWN((D12-D11)/30,0))</f>
        <v>befüllt sich automatisch</v>
      </c>
      <c r="E13" s="167"/>
      <c r="F13" s="167"/>
      <c r="G13" s="167"/>
      <c r="H13" s="167"/>
      <c r="I13" s="167"/>
      <c r="J13" s="167"/>
      <c r="K13" s="167"/>
      <c r="L13" s="167"/>
      <c r="M13" s="167"/>
      <c r="N13" s="167"/>
      <c r="O13" s="167"/>
      <c r="P13" s="167"/>
      <c r="Q13" s="167"/>
      <c r="R13" s="167"/>
      <c r="S13" s="167"/>
      <c r="T13" s="7"/>
    </row>
    <row r="14" spans="2:22" ht="18.75" customHeight="1" x14ac:dyDescent="0.2">
      <c r="B14" s="5"/>
      <c r="C14" s="58"/>
      <c r="D14" s="59"/>
      <c r="E14" s="59"/>
      <c r="F14" s="59"/>
      <c r="G14" s="59"/>
      <c r="H14" s="59"/>
      <c r="I14" s="59"/>
      <c r="J14" s="59"/>
      <c r="K14" s="59"/>
      <c r="L14" s="59"/>
      <c r="M14" s="59"/>
      <c r="N14" s="59"/>
      <c r="O14" s="59"/>
      <c r="P14" s="59"/>
      <c r="Q14" s="59"/>
      <c r="R14" s="59"/>
      <c r="S14" s="59"/>
      <c r="T14" s="7"/>
      <c r="V14" s="14"/>
    </row>
    <row r="15" spans="2:22" ht="12.75" x14ac:dyDescent="0.2">
      <c r="B15" s="5"/>
      <c r="C15" s="55"/>
      <c r="D15" s="55"/>
      <c r="E15" s="55"/>
      <c r="F15" s="55"/>
      <c r="G15" s="55"/>
      <c r="H15" s="55"/>
      <c r="I15" s="71" t="s">
        <v>61</v>
      </c>
      <c r="J15" s="60">
        <f>IF(OR(D11="",D12="",D11&gt;V15),0,((V15-D11)/30.5)/D13)</f>
        <v>0</v>
      </c>
      <c r="K15" s="55"/>
      <c r="L15" s="71" t="s">
        <v>61</v>
      </c>
      <c r="M15" s="60">
        <f>IF(OR(D11="",D12=""),0,((V16-D11)/30.5)/D13)</f>
        <v>0</v>
      </c>
      <c r="N15" s="55"/>
      <c r="O15" s="71" t="s">
        <v>61</v>
      </c>
      <c r="P15" s="60">
        <f>IF(OR(D11="",D12=""),0,((V17-D11)/30.5)/D13)</f>
        <v>0</v>
      </c>
      <c r="Q15" s="55"/>
      <c r="R15" s="71" t="s">
        <v>61</v>
      </c>
      <c r="S15" s="60">
        <f>IF(OR(D11="",D12=""),0,((V18-D11)/30.5)/D13)</f>
        <v>0</v>
      </c>
      <c r="T15" s="7"/>
      <c r="V15" s="82">
        <v>45107</v>
      </c>
    </row>
    <row r="16" spans="2:22" ht="30" x14ac:dyDescent="0.2">
      <c r="B16" s="5"/>
      <c r="C16" s="148" t="s">
        <v>78</v>
      </c>
      <c r="D16" s="149"/>
      <c r="E16" s="150"/>
      <c r="F16" s="8" t="s">
        <v>1</v>
      </c>
      <c r="G16" s="8" t="s">
        <v>19</v>
      </c>
      <c r="H16" s="63"/>
      <c r="I16" s="8" t="s">
        <v>65</v>
      </c>
      <c r="J16" s="8" t="s">
        <v>63</v>
      </c>
      <c r="K16" s="63"/>
      <c r="L16" s="8" t="s">
        <v>66</v>
      </c>
      <c r="M16" s="8" t="s">
        <v>63</v>
      </c>
      <c r="N16" s="63"/>
      <c r="O16" s="8" t="s">
        <v>67</v>
      </c>
      <c r="P16" s="8" t="s">
        <v>63</v>
      </c>
      <c r="Q16" s="63"/>
      <c r="R16" s="8" t="s">
        <v>68</v>
      </c>
      <c r="S16" s="8" t="s">
        <v>63</v>
      </c>
      <c r="T16" s="7"/>
      <c r="V16" s="82">
        <v>45291</v>
      </c>
    </row>
    <row r="17" spans="2:22" ht="18.75" customHeight="1" x14ac:dyDescent="0.2">
      <c r="B17" s="5"/>
      <c r="C17" s="151" t="s">
        <v>16</v>
      </c>
      <c r="D17" s="152"/>
      <c r="E17" s="153"/>
      <c r="F17" s="21">
        <f>SUBTOTAL(9,F18:F26)</f>
        <v>0</v>
      </c>
      <c r="G17" s="22">
        <f t="shared" ref="G17:G28" si="0">IF($F$28=0,0,F17/$F$28)</f>
        <v>0</v>
      </c>
      <c r="H17" s="64"/>
      <c r="I17" s="21">
        <f>SUBTOTAL(9,I18:I26)</f>
        <v>0</v>
      </c>
      <c r="J17" s="22">
        <f>IF(F17=0,0,I17/F17)</f>
        <v>0</v>
      </c>
      <c r="K17" s="64"/>
      <c r="L17" s="21">
        <f>SUBTOTAL(9,L18:L26)</f>
        <v>0</v>
      </c>
      <c r="M17" s="22">
        <f>IF(F17=0,0,L17/F17)</f>
        <v>0</v>
      </c>
      <c r="N17" s="64"/>
      <c r="O17" s="21">
        <f>SUBTOTAL(9,O18:O26)</f>
        <v>0</v>
      </c>
      <c r="P17" s="22">
        <f>IF(F17=0,0,O17/F17)</f>
        <v>0</v>
      </c>
      <c r="Q17" s="64"/>
      <c r="R17" s="21">
        <f>SUBTOTAL(9,R18:R26)</f>
        <v>0</v>
      </c>
      <c r="S17" s="22">
        <f>IF(F17=0,0,R17/F17)</f>
        <v>0</v>
      </c>
      <c r="T17" s="7"/>
      <c r="V17" s="82">
        <v>45473</v>
      </c>
    </row>
    <row r="18" spans="2:22" ht="18.75" customHeight="1" x14ac:dyDescent="0.2">
      <c r="B18" s="5"/>
      <c r="C18" s="142" t="s">
        <v>13</v>
      </c>
      <c r="D18" s="143"/>
      <c r="E18" s="144"/>
      <c r="F18" s="23">
        <f>SUBTOTAL(9,F19:F20)</f>
        <v>0</v>
      </c>
      <c r="G18" s="24">
        <f t="shared" si="0"/>
        <v>0</v>
      </c>
      <c r="H18" s="65"/>
      <c r="I18" s="23">
        <f>SUBTOTAL(9,I19:I20)</f>
        <v>0</v>
      </c>
      <c r="J18" s="24">
        <f t="shared" ref="J18:J28" si="1">IF(F18=0,0,I18/F18)</f>
        <v>0</v>
      </c>
      <c r="K18" s="65"/>
      <c r="L18" s="23">
        <f>SUBTOTAL(9,L19:L20)</f>
        <v>0</v>
      </c>
      <c r="M18" s="24">
        <f t="shared" ref="M18:M28" si="2">IF(F18=0,0,L18/F18)</f>
        <v>0</v>
      </c>
      <c r="N18" s="65"/>
      <c r="O18" s="23">
        <f>SUBTOTAL(9,O19:O20)</f>
        <v>0</v>
      </c>
      <c r="P18" s="24">
        <f t="shared" ref="P18:P28" si="3">IF(F18=0,0,O18/F18)</f>
        <v>0</v>
      </c>
      <c r="Q18" s="65"/>
      <c r="R18" s="23">
        <f>SUBTOTAL(9,R19:R20)</f>
        <v>0</v>
      </c>
      <c r="S18" s="24">
        <f t="shared" ref="S18:S28" si="4">IF(F18=0,0,R18/F18)</f>
        <v>0</v>
      </c>
      <c r="T18" s="7"/>
      <c r="V18" s="82">
        <v>45657</v>
      </c>
    </row>
    <row r="19" spans="2:22" ht="18.75" customHeight="1" x14ac:dyDescent="0.2">
      <c r="B19" s="5"/>
      <c r="C19" s="145" t="s">
        <v>28</v>
      </c>
      <c r="D19" s="146"/>
      <c r="E19" s="147"/>
      <c r="F19" s="129"/>
      <c r="G19" s="26">
        <f t="shared" si="0"/>
        <v>0</v>
      </c>
      <c r="H19" s="66"/>
      <c r="I19" s="25">
        <f>'a) Personalkosten'!I44</f>
        <v>0</v>
      </c>
      <c r="J19" s="26">
        <f t="shared" si="1"/>
        <v>0</v>
      </c>
      <c r="K19" s="66"/>
      <c r="L19" s="25">
        <f>'a) Personalkosten'!M44</f>
        <v>0</v>
      </c>
      <c r="M19" s="26">
        <f t="shared" si="2"/>
        <v>0</v>
      </c>
      <c r="N19" s="66"/>
      <c r="O19" s="25">
        <f>'a) Personalkosten'!Q44</f>
        <v>0</v>
      </c>
      <c r="P19" s="26">
        <f t="shared" si="3"/>
        <v>0</v>
      </c>
      <c r="Q19" s="66"/>
      <c r="R19" s="25">
        <f>'a) Personalkosten'!U44</f>
        <v>0</v>
      </c>
      <c r="S19" s="26">
        <f t="shared" si="4"/>
        <v>0</v>
      </c>
      <c r="T19" s="7"/>
      <c r="V19" s="14"/>
    </row>
    <row r="20" spans="2:22" ht="18.75" customHeight="1" x14ac:dyDescent="0.2">
      <c r="B20" s="5"/>
      <c r="C20" s="145" t="s">
        <v>29</v>
      </c>
      <c r="D20" s="146"/>
      <c r="E20" s="147"/>
      <c r="F20" s="129"/>
      <c r="G20" s="26">
        <f t="shared" si="0"/>
        <v>0</v>
      </c>
      <c r="H20" s="66"/>
      <c r="I20" s="25">
        <f>'a) Personalkosten'!I70</f>
        <v>0</v>
      </c>
      <c r="J20" s="26">
        <f t="shared" si="1"/>
        <v>0</v>
      </c>
      <c r="K20" s="66"/>
      <c r="L20" s="25">
        <f>'a) Personalkosten'!M70</f>
        <v>0</v>
      </c>
      <c r="M20" s="26">
        <f t="shared" si="2"/>
        <v>0</v>
      </c>
      <c r="N20" s="66"/>
      <c r="O20" s="25">
        <f>'a) Personalkosten'!Q70</f>
        <v>0</v>
      </c>
      <c r="P20" s="26">
        <f t="shared" si="3"/>
        <v>0</v>
      </c>
      <c r="Q20" s="66"/>
      <c r="R20" s="25">
        <f>'a) Personalkosten'!U70</f>
        <v>0</v>
      </c>
      <c r="S20" s="26">
        <f t="shared" si="4"/>
        <v>0</v>
      </c>
      <c r="T20" s="7"/>
    </row>
    <row r="21" spans="2:22" ht="18.75" customHeight="1" x14ac:dyDescent="0.2">
      <c r="B21" s="5"/>
      <c r="C21" s="142" t="s">
        <v>14</v>
      </c>
      <c r="D21" s="143"/>
      <c r="E21" s="144"/>
      <c r="F21" s="23">
        <f>SUBTOTAL(9,F22:F25)</f>
        <v>0</v>
      </c>
      <c r="G21" s="24">
        <f t="shared" si="0"/>
        <v>0</v>
      </c>
      <c r="H21" s="65"/>
      <c r="I21" s="23">
        <f>SUBTOTAL(9,I22:I25)</f>
        <v>0</v>
      </c>
      <c r="J21" s="24">
        <f t="shared" si="1"/>
        <v>0</v>
      </c>
      <c r="K21" s="65"/>
      <c r="L21" s="23">
        <f>SUBTOTAL(9,L22:L25)</f>
        <v>0</v>
      </c>
      <c r="M21" s="24">
        <f t="shared" si="2"/>
        <v>0</v>
      </c>
      <c r="N21" s="65"/>
      <c r="O21" s="23">
        <f>SUBTOTAL(9,O22:O25)</f>
        <v>0</v>
      </c>
      <c r="P21" s="24">
        <f t="shared" si="3"/>
        <v>0</v>
      </c>
      <c r="Q21" s="65"/>
      <c r="R21" s="23">
        <f>SUBTOTAL(9,R22:R25)</f>
        <v>0</v>
      </c>
      <c r="S21" s="24">
        <f t="shared" si="4"/>
        <v>0</v>
      </c>
      <c r="T21" s="7"/>
    </row>
    <row r="22" spans="2:22" ht="18.75" customHeight="1" x14ac:dyDescent="0.2">
      <c r="B22" s="5"/>
      <c r="C22" s="145" t="s">
        <v>30</v>
      </c>
      <c r="D22" s="146"/>
      <c r="E22" s="147"/>
      <c r="F22" s="129"/>
      <c r="G22" s="26">
        <f t="shared" si="0"/>
        <v>0</v>
      </c>
      <c r="H22" s="66"/>
      <c r="I22" s="25">
        <f>'b) Sachkosten'!I18</f>
        <v>0</v>
      </c>
      <c r="J22" s="26">
        <f t="shared" si="1"/>
        <v>0</v>
      </c>
      <c r="K22" s="66"/>
      <c r="L22" s="25">
        <f>'b) Sachkosten'!L18</f>
        <v>0</v>
      </c>
      <c r="M22" s="26">
        <f t="shared" si="2"/>
        <v>0</v>
      </c>
      <c r="N22" s="66"/>
      <c r="O22" s="25">
        <f>'b) Sachkosten'!O18</f>
        <v>0</v>
      </c>
      <c r="P22" s="26">
        <f t="shared" si="3"/>
        <v>0</v>
      </c>
      <c r="Q22" s="66"/>
      <c r="R22" s="25">
        <f>'b) Sachkosten'!R18</f>
        <v>0</v>
      </c>
      <c r="S22" s="26">
        <f t="shared" si="4"/>
        <v>0</v>
      </c>
      <c r="T22" s="7"/>
    </row>
    <row r="23" spans="2:22" ht="18.75" customHeight="1" x14ac:dyDescent="0.2">
      <c r="B23" s="5"/>
      <c r="C23" s="145" t="s">
        <v>31</v>
      </c>
      <c r="D23" s="146"/>
      <c r="E23" s="147"/>
      <c r="F23" s="129"/>
      <c r="G23" s="26">
        <f t="shared" si="0"/>
        <v>0</v>
      </c>
      <c r="H23" s="66"/>
      <c r="I23" s="25">
        <f>'b) Sachkosten'!I34</f>
        <v>0</v>
      </c>
      <c r="J23" s="26">
        <f>IF(F23=0,0,I23/F23)</f>
        <v>0</v>
      </c>
      <c r="K23" s="66"/>
      <c r="L23" s="25">
        <f>'b) Sachkosten'!L34</f>
        <v>0</v>
      </c>
      <c r="M23" s="26">
        <f t="shared" si="2"/>
        <v>0</v>
      </c>
      <c r="N23" s="66"/>
      <c r="O23" s="25">
        <f>'b) Sachkosten'!O34</f>
        <v>0</v>
      </c>
      <c r="P23" s="26">
        <f t="shared" si="3"/>
        <v>0</v>
      </c>
      <c r="Q23" s="66"/>
      <c r="R23" s="25">
        <f>'b) Sachkosten'!R34</f>
        <v>0</v>
      </c>
      <c r="S23" s="26">
        <f t="shared" si="4"/>
        <v>0</v>
      </c>
      <c r="T23" s="7"/>
    </row>
    <row r="24" spans="2:22" ht="18.75" customHeight="1" x14ac:dyDescent="0.2">
      <c r="B24" s="5"/>
      <c r="C24" s="145" t="s">
        <v>27</v>
      </c>
      <c r="D24" s="146"/>
      <c r="E24" s="147"/>
      <c r="F24" s="129"/>
      <c r="G24" s="26">
        <f t="shared" si="0"/>
        <v>0</v>
      </c>
      <c r="H24" s="66"/>
      <c r="I24" s="25">
        <f>'b) Sachkosten'!I50</f>
        <v>0</v>
      </c>
      <c r="J24" s="26">
        <f t="shared" si="1"/>
        <v>0</v>
      </c>
      <c r="K24" s="66"/>
      <c r="L24" s="25">
        <f>'b) Sachkosten'!L50</f>
        <v>0</v>
      </c>
      <c r="M24" s="26">
        <f t="shared" si="2"/>
        <v>0</v>
      </c>
      <c r="N24" s="66"/>
      <c r="O24" s="25">
        <f>'b) Sachkosten'!O50</f>
        <v>0</v>
      </c>
      <c r="P24" s="26">
        <f t="shared" si="3"/>
        <v>0</v>
      </c>
      <c r="Q24" s="66"/>
      <c r="R24" s="25">
        <f>'b) Sachkosten'!R50</f>
        <v>0</v>
      </c>
      <c r="S24" s="26">
        <f t="shared" si="4"/>
        <v>0</v>
      </c>
      <c r="T24" s="7"/>
    </row>
    <row r="25" spans="2:22" ht="18.75" customHeight="1" x14ac:dyDescent="0.2">
      <c r="B25" s="5"/>
      <c r="C25" s="145" t="s">
        <v>32</v>
      </c>
      <c r="D25" s="146"/>
      <c r="E25" s="147"/>
      <c r="F25" s="129"/>
      <c r="G25" s="26">
        <f t="shared" si="0"/>
        <v>0</v>
      </c>
      <c r="H25" s="66"/>
      <c r="I25" s="25">
        <f>'b) Sachkosten'!I87</f>
        <v>0</v>
      </c>
      <c r="J25" s="26">
        <f t="shared" si="1"/>
        <v>0</v>
      </c>
      <c r="K25" s="66"/>
      <c r="L25" s="25">
        <f>'b) Sachkosten'!L87</f>
        <v>0</v>
      </c>
      <c r="M25" s="26">
        <f t="shared" si="2"/>
        <v>0</v>
      </c>
      <c r="N25" s="66"/>
      <c r="O25" s="25">
        <f>'b) Sachkosten'!O87</f>
        <v>0</v>
      </c>
      <c r="P25" s="26">
        <f t="shared" si="3"/>
        <v>0</v>
      </c>
      <c r="Q25" s="66"/>
      <c r="R25" s="25">
        <f>'b) Sachkosten'!R87</f>
        <v>0</v>
      </c>
      <c r="S25" s="26">
        <f t="shared" si="4"/>
        <v>0</v>
      </c>
      <c r="T25" s="7"/>
    </row>
    <row r="26" spans="2:22" ht="18.75" customHeight="1" x14ac:dyDescent="0.2">
      <c r="B26" s="5"/>
      <c r="C26" s="142" t="s">
        <v>15</v>
      </c>
      <c r="D26" s="143"/>
      <c r="E26" s="144"/>
      <c r="F26" s="129"/>
      <c r="G26" s="24">
        <f t="shared" si="0"/>
        <v>0</v>
      </c>
      <c r="H26" s="65"/>
      <c r="I26" s="23">
        <f>'c) Unteraufträge'!H28</f>
        <v>0</v>
      </c>
      <c r="J26" s="24">
        <f t="shared" si="1"/>
        <v>0</v>
      </c>
      <c r="K26" s="65"/>
      <c r="L26" s="23">
        <f>'c) Unteraufträge'!K28</f>
        <v>0</v>
      </c>
      <c r="M26" s="24">
        <f t="shared" si="2"/>
        <v>0</v>
      </c>
      <c r="N26" s="65"/>
      <c r="O26" s="23">
        <f>'c) Unteraufträge'!N28</f>
        <v>0</v>
      </c>
      <c r="P26" s="24">
        <f t="shared" si="3"/>
        <v>0</v>
      </c>
      <c r="Q26" s="65"/>
      <c r="R26" s="23">
        <f>'c) Unteraufträge'!Q28</f>
        <v>0</v>
      </c>
      <c r="S26" s="24">
        <f t="shared" si="4"/>
        <v>0</v>
      </c>
      <c r="T26" s="7"/>
    </row>
    <row r="27" spans="2:22" ht="30.75" customHeight="1" x14ac:dyDescent="0.2">
      <c r="B27" s="5"/>
      <c r="C27" s="85" t="s">
        <v>100</v>
      </c>
      <c r="D27" s="27" t="s">
        <v>20</v>
      </c>
      <c r="E27" s="84">
        <f>IF(F27="",0,F27/F18)</f>
        <v>0</v>
      </c>
      <c r="F27" s="129"/>
      <c r="G27" s="22">
        <f t="shared" si="0"/>
        <v>0</v>
      </c>
      <c r="H27" s="64"/>
      <c r="I27" s="21">
        <f>IF($F$27="",0,I18*E27)</f>
        <v>0</v>
      </c>
      <c r="J27" s="22">
        <f t="shared" si="1"/>
        <v>0</v>
      </c>
      <c r="K27" s="64"/>
      <c r="L27" s="21">
        <f>IF($F$27="",0,L18*E27)</f>
        <v>0</v>
      </c>
      <c r="M27" s="22">
        <f t="shared" si="2"/>
        <v>0</v>
      </c>
      <c r="N27" s="64"/>
      <c r="O27" s="21">
        <f>IF($F$27="",0,O18*E27)</f>
        <v>0</v>
      </c>
      <c r="P27" s="22">
        <f t="shared" si="3"/>
        <v>0</v>
      </c>
      <c r="Q27" s="64"/>
      <c r="R27" s="21">
        <f>IF($F$27="",0,R18*E27)</f>
        <v>0</v>
      </c>
      <c r="S27" s="22">
        <f t="shared" si="4"/>
        <v>0</v>
      </c>
      <c r="T27" s="7"/>
    </row>
    <row r="28" spans="2:22" ht="18.75" customHeight="1" x14ac:dyDescent="0.2">
      <c r="B28" s="5"/>
      <c r="C28" s="160" t="s">
        <v>18</v>
      </c>
      <c r="D28" s="161"/>
      <c r="E28" s="162"/>
      <c r="F28" s="28">
        <f>SUBTOTAL(9,F17:F27)</f>
        <v>0</v>
      </c>
      <c r="G28" s="29">
        <f t="shared" si="0"/>
        <v>0</v>
      </c>
      <c r="H28" s="67"/>
      <c r="I28" s="28">
        <f>SUBTOTAL(9,I17:I27)</f>
        <v>0</v>
      </c>
      <c r="J28" s="29">
        <f t="shared" si="1"/>
        <v>0</v>
      </c>
      <c r="K28" s="67"/>
      <c r="L28" s="28">
        <f>SUBTOTAL(9,L17:L27)</f>
        <v>0</v>
      </c>
      <c r="M28" s="29">
        <f t="shared" si="2"/>
        <v>0</v>
      </c>
      <c r="N28" s="67"/>
      <c r="O28" s="28">
        <f>SUBTOTAL(9,O17:O27)</f>
        <v>0</v>
      </c>
      <c r="P28" s="29">
        <f t="shared" si="3"/>
        <v>0</v>
      </c>
      <c r="Q28" s="67"/>
      <c r="R28" s="28">
        <f>SUBTOTAL(9,R17:R27)</f>
        <v>0</v>
      </c>
      <c r="S28" s="29">
        <f t="shared" si="4"/>
        <v>0</v>
      </c>
      <c r="T28" s="7"/>
    </row>
    <row r="29" spans="2:22" ht="18.75" customHeight="1" x14ac:dyDescent="0.2">
      <c r="B29" s="5"/>
      <c r="C29" s="9"/>
      <c r="D29" s="10"/>
      <c r="E29" s="10"/>
      <c r="F29" s="10"/>
      <c r="G29" s="10"/>
      <c r="H29" s="55"/>
      <c r="I29" s="69"/>
      <c r="J29" s="70"/>
      <c r="K29" s="55"/>
      <c r="L29" s="69"/>
      <c r="M29" s="70"/>
      <c r="N29" s="55"/>
      <c r="O29" s="69"/>
      <c r="P29" s="70"/>
      <c r="Q29" s="55"/>
      <c r="R29" s="69"/>
      <c r="S29" s="70"/>
      <c r="T29" s="7"/>
    </row>
    <row r="30" spans="2:22" ht="45" x14ac:dyDescent="0.2">
      <c r="B30" s="5"/>
      <c r="C30" s="154" t="s">
        <v>73</v>
      </c>
      <c r="D30" s="155"/>
      <c r="E30" s="156"/>
      <c r="F30" s="8" t="s">
        <v>1</v>
      </c>
      <c r="G30" s="8" t="s">
        <v>21</v>
      </c>
      <c r="H30" s="63"/>
      <c r="I30" s="8" t="s">
        <v>74</v>
      </c>
      <c r="J30" s="16" t="s">
        <v>62</v>
      </c>
      <c r="K30" s="63"/>
      <c r="L30" s="8" t="s">
        <v>74</v>
      </c>
      <c r="M30" s="16" t="s">
        <v>62</v>
      </c>
      <c r="N30" s="63"/>
      <c r="O30" s="8" t="s">
        <v>74</v>
      </c>
      <c r="P30" s="16" t="s">
        <v>62</v>
      </c>
      <c r="Q30" s="63"/>
      <c r="R30" s="8" t="s">
        <v>74</v>
      </c>
      <c r="S30" s="16" t="s">
        <v>62</v>
      </c>
      <c r="T30" s="7"/>
    </row>
    <row r="31" spans="2:22" ht="18.75" customHeight="1" x14ac:dyDescent="0.2">
      <c r="B31" s="5"/>
      <c r="C31" s="157" t="s">
        <v>11</v>
      </c>
      <c r="D31" s="158"/>
      <c r="E31" s="159"/>
      <c r="F31" s="80"/>
      <c r="G31" s="30">
        <f>IF($F$36=0,0,F31/$F$36)</f>
        <v>0</v>
      </c>
      <c r="H31" s="68"/>
      <c r="I31" s="80"/>
      <c r="J31" s="61">
        <f>IF(F31=0,0,I31/F31)</f>
        <v>0</v>
      </c>
      <c r="K31" s="68"/>
      <c r="L31" s="80"/>
      <c r="M31" s="61">
        <f>IF(F31=0,0,L31/F31)</f>
        <v>0</v>
      </c>
      <c r="N31" s="68"/>
      <c r="O31" s="80"/>
      <c r="P31" s="61">
        <f>IF(F31=0,0,O31/F31)</f>
        <v>0</v>
      </c>
      <c r="Q31" s="68"/>
      <c r="R31" s="80"/>
      <c r="S31" s="61">
        <f>IF(F31=0,0,R31/F31)</f>
        <v>0</v>
      </c>
      <c r="T31" s="7"/>
    </row>
    <row r="32" spans="2:22" ht="18.75" customHeight="1" x14ac:dyDescent="0.2">
      <c r="B32" s="5"/>
      <c r="C32" s="157" t="s">
        <v>40</v>
      </c>
      <c r="D32" s="158"/>
      <c r="E32" s="159"/>
      <c r="F32" s="80"/>
      <c r="G32" s="30">
        <f>IF($F$36=0,0,F32/$F$36)</f>
        <v>0</v>
      </c>
      <c r="H32" s="68"/>
      <c r="I32" s="80"/>
      <c r="J32" s="61">
        <f t="shared" ref="J32:J35" si="5">IF(F32=0,0,I32/F32)</f>
        <v>0</v>
      </c>
      <c r="K32" s="68"/>
      <c r="L32" s="80"/>
      <c r="M32" s="61">
        <f t="shared" ref="M32:M35" si="6">IF(F32=0,0,L32/F32)</f>
        <v>0</v>
      </c>
      <c r="N32" s="68"/>
      <c r="O32" s="80"/>
      <c r="P32" s="61">
        <f t="shared" ref="P32:P35" si="7">IF(F32=0,0,O32/F32)</f>
        <v>0</v>
      </c>
      <c r="Q32" s="68"/>
      <c r="R32" s="80"/>
      <c r="S32" s="61">
        <f t="shared" ref="S32:S36" si="8">IF(F32=0,0,R32/F32)</f>
        <v>0</v>
      </c>
      <c r="T32" s="7"/>
    </row>
    <row r="33" spans="2:20" ht="18.75" customHeight="1" x14ac:dyDescent="0.2">
      <c r="B33" s="5"/>
      <c r="C33" s="157" t="s">
        <v>50</v>
      </c>
      <c r="D33" s="158"/>
      <c r="E33" s="159"/>
      <c r="F33" s="80"/>
      <c r="G33" s="30">
        <f t="shared" ref="G33:G35" si="9">IF($F$36=0,0,F33/$F$36)</f>
        <v>0</v>
      </c>
      <c r="H33" s="68"/>
      <c r="I33" s="80"/>
      <c r="J33" s="61">
        <f t="shared" si="5"/>
        <v>0</v>
      </c>
      <c r="K33" s="68"/>
      <c r="L33" s="80"/>
      <c r="M33" s="61">
        <f t="shared" si="6"/>
        <v>0</v>
      </c>
      <c r="N33" s="68"/>
      <c r="O33" s="80"/>
      <c r="P33" s="61">
        <f t="shared" si="7"/>
        <v>0</v>
      </c>
      <c r="Q33" s="68"/>
      <c r="R33" s="80"/>
      <c r="S33" s="61">
        <f t="shared" si="8"/>
        <v>0</v>
      </c>
      <c r="T33" s="7"/>
    </row>
    <row r="34" spans="2:20" ht="18.75" customHeight="1" x14ac:dyDescent="0.2">
      <c r="B34" s="5"/>
      <c r="C34" s="157" t="s">
        <v>12</v>
      </c>
      <c r="D34" s="158"/>
      <c r="E34" s="159"/>
      <c r="F34" s="80"/>
      <c r="G34" s="30">
        <f t="shared" si="9"/>
        <v>0</v>
      </c>
      <c r="H34" s="68"/>
      <c r="I34" s="80"/>
      <c r="J34" s="61">
        <f t="shared" si="5"/>
        <v>0</v>
      </c>
      <c r="K34" s="68"/>
      <c r="L34" s="80"/>
      <c r="M34" s="61">
        <f t="shared" si="6"/>
        <v>0</v>
      </c>
      <c r="N34" s="68"/>
      <c r="O34" s="80"/>
      <c r="P34" s="61">
        <f t="shared" si="7"/>
        <v>0</v>
      </c>
      <c r="Q34" s="68"/>
      <c r="R34" s="80"/>
      <c r="S34" s="61">
        <f t="shared" si="8"/>
        <v>0</v>
      </c>
      <c r="T34" s="7"/>
    </row>
    <row r="35" spans="2:20" ht="18.75" customHeight="1" x14ac:dyDescent="0.2">
      <c r="B35" s="5"/>
      <c r="C35" s="157" t="s">
        <v>33</v>
      </c>
      <c r="D35" s="158"/>
      <c r="E35" s="159"/>
      <c r="F35" s="80"/>
      <c r="G35" s="30">
        <f t="shared" si="9"/>
        <v>0</v>
      </c>
      <c r="H35" s="68"/>
      <c r="I35" s="80"/>
      <c r="J35" s="61">
        <f t="shared" si="5"/>
        <v>0</v>
      </c>
      <c r="K35" s="68"/>
      <c r="L35" s="80"/>
      <c r="M35" s="61">
        <f t="shared" si="6"/>
        <v>0</v>
      </c>
      <c r="N35" s="68"/>
      <c r="O35" s="80"/>
      <c r="P35" s="61">
        <f t="shared" si="7"/>
        <v>0</v>
      </c>
      <c r="Q35" s="68"/>
      <c r="R35" s="80"/>
      <c r="S35" s="61">
        <f t="shared" si="8"/>
        <v>0</v>
      </c>
      <c r="T35" s="7"/>
    </row>
    <row r="36" spans="2:20" ht="18.75" customHeight="1" x14ac:dyDescent="0.2">
      <c r="B36" s="5"/>
      <c r="C36" s="160" t="s">
        <v>17</v>
      </c>
      <c r="D36" s="161"/>
      <c r="E36" s="162"/>
      <c r="F36" s="28">
        <f>SUM(F31:F35)</f>
        <v>0</v>
      </c>
      <c r="G36" s="29">
        <f>IF($F$36=0,0,F36/$F$36)</f>
        <v>0</v>
      </c>
      <c r="H36" s="67"/>
      <c r="I36" s="62">
        <f>SUM(I31:I35)</f>
        <v>0</v>
      </c>
      <c r="J36" s="134">
        <f>IF(F36=0,0,I36/F36)</f>
        <v>0</v>
      </c>
      <c r="K36" s="67"/>
      <c r="L36" s="62">
        <f>SUM(L31:L35)</f>
        <v>0</v>
      </c>
      <c r="M36" s="134">
        <f>IF(F36=0,0,L36/F36)</f>
        <v>0</v>
      </c>
      <c r="N36" s="67"/>
      <c r="O36" s="62">
        <f>SUM(O31:O35)</f>
        <v>0</v>
      </c>
      <c r="P36" s="134">
        <f>IF(F36=0,0,O36/F36)</f>
        <v>0</v>
      </c>
      <c r="Q36" s="67"/>
      <c r="R36" s="62">
        <f>SUM(R31:R35)</f>
        <v>0</v>
      </c>
      <c r="S36" s="134">
        <f t="shared" si="8"/>
        <v>0</v>
      </c>
      <c r="T36" s="7"/>
    </row>
    <row r="37" spans="2:20" ht="18.75" customHeight="1" x14ac:dyDescent="0.2">
      <c r="B37" s="11"/>
      <c r="C37" s="12"/>
      <c r="D37" s="10"/>
      <c r="E37" s="10"/>
      <c r="F37" s="10"/>
      <c r="G37" s="10"/>
      <c r="H37" s="10"/>
      <c r="I37" s="10"/>
      <c r="J37" s="10"/>
      <c r="K37" s="10"/>
      <c r="L37" s="10"/>
      <c r="M37" s="10"/>
      <c r="N37" s="10"/>
      <c r="O37" s="10"/>
      <c r="P37" s="10"/>
      <c r="Q37" s="10"/>
      <c r="R37" s="10"/>
      <c r="S37" s="10"/>
      <c r="T37" s="13"/>
    </row>
    <row r="38" spans="2:20" ht="12.75" x14ac:dyDescent="0.2"/>
    <row r="39" spans="2:20" ht="12.75" x14ac:dyDescent="0.2"/>
    <row r="40" spans="2:20" ht="18.75" customHeight="1" x14ac:dyDescent="0.2">
      <c r="B40" s="2"/>
      <c r="C40" s="3"/>
      <c r="D40" s="3"/>
      <c r="E40" s="3"/>
      <c r="F40" s="3"/>
      <c r="G40" s="3"/>
      <c r="H40" s="4"/>
      <c r="K40" s="137"/>
    </row>
    <row r="41" spans="2:20" ht="95.25" customHeight="1" x14ac:dyDescent="0.2">
      <c r="B41" s="5"/>
      <c r="C41" s="138" t="s">
        <v>109</v>
      </c>
      <c r="D41" s="138"/>
      <c r="E41" s="138"/>
      <c r="F41" s="138"/>
      <c r="G41" s="138"/>
      <c r="H41" s="7"/>
      <c r="K41" s="137"/>
    </row>
    <row r="42" spans="2:20" ht="18.75" customHeight="1" x14ac:dyDescent="0.2">
      <c r="B42" s="11"/>
      <c r="C42" s="10"/>
      <c r="D42" s="10"/>
      <c r="E42" s="10"/>
      <c r="F42" s="10"/>
      <c r="G42" s="10"/>
      <c r="H42" s="13"/>
      <c r="K42" s="137"/>
    </row>
    <row r="44" spans="2:20" ht="18" customHeight="1" x14ac:dyDescent="0.2">
      <c r="C44" s="50" t="s">
        <v>25</v>
      </c>
    </row>
    <row r="45" spans="2:20" ht="18" customHeight="1" x14ac:dyDescent="0.2">
      <c r="C45" s="50" t="s">
        <v>26</v>
      </c>
    </row>
    <row r="46" spans="2:20" ht="18" customHeight="1" x14ac:dyDescent="0.2">
      <c r="C46" s="50" t="s">
        <v>45</v>
      </c>
    </row>
    <row r="47" spans="2:20" ht="18" customHeight="1" x14ac:dyDescent="0.2">
      <c r="C47" s="50" t="s">
        <v>46</v>
      </c>
    </row>
    <row r="48" spans="2:20" ht="18" customHeight="1" x14ac:dyDescent="0.2">
      <c r="C48" s="50" t="s">
        <v>47</v>
      </c>
    </row>
    <row r="49" spans="3:3" ht="18" customHeight="1" x14ac:dyDescent="0.2">
      <c r="C49" s="50" t="s">
        <v>48</v>
      </c>
    </row>
    <row r="50" spans="3:3" ht="18" customHeight="1" x14ac:dyDescent="0.2">
      <c r="C50" s="14"/>
    </row>
    <row r="51" spans="3:3" ht="18" customHeight="1" x14ac:dyDescent="0.2">
      <c r="C51" s="14"/>
    </row>
    <row r="52" spans="3:3" ht="18" customHeight="1" x14ac:dyDescent="0.2">
      <c r="C52" s="14"/>
    </row>
    <row r="53" spans="3:3" ht="18" customHeight="1" x14ac:dyDescent="0.2">
      <c r="C53" s="14"/>
    </row>
    <row r="54" spans="3:3" ht="18" customHeight="1" x14ac:dyDescent="0.2">
      <c r="C54" s="14"/>
    </row>
    <row r="61" spans="3:3" ht="18" customHeight="1" x14ac:dyDescent="0.2">
      <c r="C61" s="49"/>
    </row>
    <row r="62" spans="3:3" ht="18" customHeight="1" x14ac:dyDescent="0.2">
      <c r="C62" s="49"/>
    </row>
    <row r="63" spans="3:3" ht="18" customHeight="1" x14ac:dyDescent="0.2">
      <c r="C63" s="49"/>
    </row>
    <row r="64" spans="3:3" ht="18" customHeight="1" x14ac:dyDescent="0.2">
      <c r="C64" s="49"/>
    </row>
    <row r="65" spans="3:3" ht="18" customHeight="1" x14ac:dyDescent="0.2">
      <c r="C65" s="49"/>
    </row>
    <row r="66" spans="3:3" ht="18" customHeight="1" x14ac:dyDescent="0.2">
      <c r="C66" s="49"/>
    </row>
    <row r="67" spans="3:3" ht="18" customHeight="1" x14ac:dyDescent="0.2">
      <c r="C67" s="49"/>
    </row>
    <row r="68" spans="3:3" ht="18" customHeight="1" x14ac:dyDescent="0.2">
      <c r="C68" s="49"/>
    </row>
    <row r="69" spans="3:3" ht="18" customHeight="1" x14ac:dyDescent="0.2">
      <c r="C69" s="49"/>
    </row>
    <row r="70" spans="3:3" ht="18" customHeight="1" x14ac:dyDescent="0.2">
      <c r="C70" s="49"/>
    </row>
    <row r="71" spans="3:3" ht="18" customHeight="1" x14ac:dyDescent="0.2">
      <c r="C71" s="49"/>
    </row>
    <row r="72" spans="3:3" ht="18" customHeight="1" x14ac:dyDescent="0.2">
      <c r="C72" s="49"/>
    </row>
    <row r="73" spans="3:3" ht="18" customHeight="1" x14ac:dyDescent="0.2">
      <c r="C73" s="49"/>
    </row>
    <row r="85" spans="2:4" ht="18" customHeight="1" x14ac:dyDescent="0.2">
      <c r="B85" s="14"/>
      <c r="C85" s="14"/>
      <c r="D85" s="14"/>
    </row>
    <row r="86" spans="2:4" ht="18" customHeight="1" x14ac:dyDescent="0.2">
      <c r="B86" s="14"/>
      <c r="C86" s="14"/>
      <c r="D86" s="14"/>
    </row>
  </sheetData>
  <sheetProtection algorithmName="SHA-512" hashValue="l99EQeBqgHacuGi9CjJ0v1L9iycnWEbjhHttXQ0fhSKsBJJv4yGtLo0BvRW983LdKlK0iuHT0XJvRTT9HGGPww==" saltValue="pLebWBijvvnIzr5vkZ/deQ==" spinCount="100000" sheet="1" formatCells="0" insertRows="0" selectLockedCells="1"/>
  <mergeCells count="29">
    <mergeCell ref="C4:S4"/>
    <mergeCell ref="C33:E33"/>
    <mergeCell ref="C35:E35"/>
    <mergeCell ref="C34:E34"/>
    <mergeCell ref="C36:E36"/>
    <mergeCell ref="C32:E32"/>
    <mergeCell ref="C19:E19"/>
    <mergeCell ref="C25:E25"/>
    <mergeCell ref="C6:G6"/>
    <mergeCell ref="D7:S7"/>
    <mergeCell ref="D8:S8"/>
    <mergeCell ref="D10:S10"/>
    <mergeCell ref="D11:S11"/>
    <mergeCell ref="D12:S12"/>
    <mergeCell ref="D13:S13"/>
    <mergeCell ref="C41:G41"/>
    <mergeCell ref="D9:S9"/>
    <mergeCell ref="C18:E18"/>
    <mergeCell ref="C24:E24"/>
    <mergeCell ref="C16:E16"/>
    <mergeCell ref="C17:E17"/>
    <mergeCell ref="C26:E26"/>
    <mergeCell ref="C21:E21"/>
    <mergeCell ref="C22:E22"/>
    <mergeCell ref="C23:E23"/>
    <mergeCell ref="C30:E30"/>
    <mergeCell ref="C31:E31"/>
    <mergeCell ref="C20:E20"/>
    <mergeCell ref="C28:E28"/>
  </mergeCells>
  <conditionalFormatting sqref="G31">
    <cfRule type="cellIs" dxfId="9" priority="9" operator="greaterThan">
      <formula>0.9</formula>
    </cfRule>
  </conditionalFormatting>
  <conditionalFormatting sqref="E27">
    <cfRule type="cellIs" dxfId="8" priority="2" operator="greaterThan">
      <formula>0.15</formula>
    </cfRule>
  </conditionalFormatting>
  <dataValidations count="1">
    <dataValidation type="list" allowBlank="1" showInputMessage="1" showErrorMessage="1" promptTitle="Dropdown-Menü" prompt="Bitte aus dem Dropdown-Menü auswählen!" sqref="D10" xr:uid="{00000000-0002-0000-0000-000000000000}">
      <formula1>$C$44:$C$49</formula1>
    </dataValidation>
  </dataValidations>
  <pageMargins left="0.7" right="0.7" top="0.78740157499999996" bottom="0.78740157499999996" header="0.3" footer="0.3"/>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rgb="FFD9ECFF"/>
    <pageSetUpPr fitToPage="1"/>
  </sheetPr>
  <dimension ref="B2:AI87"/>
  <sheetViews>
    <sheetView showGridLines="0" tabSelected="1" zoomScaleNormal="100" workbookViewId="0">
      <selection activeCell="P22" sqref="P22"/>
    </sheetView>
  </sheetViews>
  <sheetFormatPr baseColWidth="10" defaultColWidth="11.42578125" defaultRowHeight="12.75" x14ac:dyDescent="0.2"/>
  <cols>
    <col min="1" max="1" width="1" style="1" customWidth="1"/>
    <col min="2" max="2" width="3.5703125" style="1" customWidth="1"/>
    <col min="3" max="3" width="20.42578125" style="1" customWidth="1"/>
    <col min="4" max="4" width="32.42578125" style="1" customWidth="1"/>
    <col min="5" max="5" width="21.85546875" style="1" customWidth="1"/>
    <col min="6" max="6" width="17.85546875" style="1" hidden="1" customWidth="1"/>
    <col min="7" max="7" width="2.5703125" style="1" hidden="1" customWidth="1"/>
    <col min="8" max="8" width="22.28515625" style="1" hidden="1" customWidth="1"/>
    <col min="9" max="9" width="15.7109375" style="1" hidden="1" customWidth="1"/>
    <col min="10" max="10" width="11.5703125" style="1" hidden="1" customWidth="1"/>
    <col min="11" max="11" width="2.5703125" style="1" customWidth="1"/>
    <col min="12" max="12" width="22.28515625" style="1" bestFit="1" customWidth="1"/>
    <col min="13" max="13" width="15.7109375" style="1" customWidth="1"/>
    <col min="14" max="14" width="11.7109375" style="1" hidden="1" customWidth="1"/>
    <col min="15" max="15" width="2.5703125" style="1" customWidth="1"/>
    <col min="16" max="16" width="22.28515625" style="1" bestFit="1" customWidth="1"/>
    <col min="17" max="17" width="15.7109375" style="1" customWidth="1"/>
    <col min="18" max="18" width="11.7109375" style="1" hidden="1" customWidth="1"/>
    <col min="19" max="19" width="2.5703125" style="1" customWidth="1"/>
    <col min="20" max="20" width="22.28515625" style="1" customWidth="1"/>
    <col min="21" max="21" width="15.7109375" style="1" customWidth="1"/>
    <col min="22" max="22" width="11.7109375" style="1" customWidth="1"/>
    <col min="23" max="23" width="3.5703125" style="1" customWidth="1"/>
    <col min="24" max="24" width="11.42578125" style="1" customWidth="1"/>
    <col min="25" max="25" width="3.5703125" style="1" hidden="1" customWidth="1"/>
    <col min="26" max="26" width="17.42578125" style="1" hidden="1" customWidth="1"/>
    <col min="27" max="27" width="17.28515625" style="1" hidden="1" customWidth="1"/>
    <col min="28" max="28" width="17.140625" style="1" hidden="1" customWidth="1"/>
    <col min="29" max="29" width="17.28515625" style="1" hidden="1" customWidth="1"/>
    <col min="30" max="30" width="17.140625" style="1" hidden="1" customWidth="1"/>
    <col min="31" max="31" width="17.28515625" style="1" hidden="1" customWidth="1"/>
    <col min="32" max="32" width="17.140625" style="1" hidden="1" customWidth="1"/>
    <col min="33" max="33" width="17.28515625" style="1" hidden="1" customWidth="1"/>
    <col min="34" max="34" width="17.140625" style="1" hidden="1" customWidth="1"/>
    <col min="35" max="35" width="3.7109375" style="1" hidden="1" customWidth="1"/>
    <col min="36" max="36" width="11.42578125" style="1" customWidth="1"/>
    <col min="37" max="16384" width="11.42578125" style="1"/>
  </cols>
  <sheetData>
    <row r="2" spans="2:35" ht="18.75" customHeight="1" x14ac:dyDescent="0.2">
      <c r="B2" s="2"/>
      <c r="C2" s="3"/>
      <c r="D2" s="3"/>
      <c r="E2" s="3"/>
      <c r="F2" s="3"/>
      <c r="G2" s="3"/>
      <c r="H2" s="3"/>
      <c r="I2" s="3"/>
      <c r="J2" s="3"/>
      <c r="K2" s="3"/>
      <c r="L2" s="3"/>
      <c r="M2" s="3"/>
      <c r="N2" s="3"/>
      <c r="O2" s="3"/>
      <c r="P2" s="3"/>
      <c r="Q2" s="3"/>
      <c r="R2" s="3"/>
      <c r="S2" s="3"/>
      <c r="T2" s="3"/>
      <c r="U2" s="3"/>
      <c r="V2" s="3"/>
      <c r="W2" s="4"/>
      <c r="Y2" s="2"/>
      <c r="Z2" s="3"/>
      <c r="AA2" s="3"/>
      <c r="AB2" s="3"/>
      <c r="AC2" s="3"/>
      <c r="AD2" s="3"/>
      <c r="AE2" s="3"/>
      <c r="AF2" s="3"/>
      <c r="AG2" s="3"/>
      <c r="AH2" s="3"/>
      <c r="AI2" s="4"/>
    </row>
    <row r="3" spans="2:35" ht="21" x14ac:dyDescent="0.2">
      <c r="B3" s="5"/>
      <c r="C3" s="32" t="s">
        <v>13</v>
      </c>
      <c r="D3" s="15"/>
      <c r="E3" s="93"/>
      <c r="F3" s="93"/>
      <c r="G3" s="93"/>
      <c r="H3" s="93"/>
      <c r="I3" s="93"/>
      <c r="J3" s="93"/>
      <c r="K3" s="93"/>
      <c r="L3" s="93"/>
      <c r="M3" s="93"/>
      <c r="N3" s="93"/>
      <c r="O3" s="93"/>
      <c r="P3" s="93"/>
      <c r="Q3" s="93"/>
      <c r="R3" s="93"/>
      <c r="S3" s="93"/>
      <c r="T3" s="93"/>
      <c r="U3" s="93"/>
      <c r="V3" s="93"/>
      <c r="W3" s="7"/>
      <c r="Y3" s="5"/>
      <c r="Z3" s="32" t="s">
        <v>86</v>
      </c>
      <c r="AA3" s="95"/>
      <c r="AB3" s="95"/>
      <c r="AC3" s="95"/>
      <c r="AD3" s="95"/>
      <c r="AE3" s="95"/>
      <c r="AF3" s="95"/>
      <c r="AG3" s="95"/>
      <c r="AH3" s="95"/>
      <c r="AI3" s="7"/>
    </row>
    <row r="4" spans="2:35" x14ac:dyDescent="0.2">
      <c r="B4" s="5"/>
      <c r="C4" s="93"/>
      <c r="D4" s="93"/>
      <c r="E4" s="93"/>
      <c r="F4" s="93"/>
      <c r="G4" s="93"/>
      <c r="H4" s="93"/>
      <c r="I4" s="93"/>
      <c r="J4" s="93"/>
      <c r="K4" s="93"/>
      <c r="L4" s="93"/>
      <c r="M4" s="93"/>
      <c r="N4" s="93"/>
      <c r="O4" s="93"/>
      <c r="P4" s="93"/>
      <c r="Q4" s="93"/>
      <c r="R4" s="93"/>
      <c r="S4" s="93"/>
      <c r="T4" s="93"/>
      <c r="U4" s="93"/>
      <c r="V4" s="93"/>
      <c r="W4" s="7"/>
      <c r="Y4" s="5"/>
      <c r="Z4" s="95"/>
      <c r="AA4" s="95"/>
      <c r="AB4" s="95"/>
      <c r="AC4" s="95"/>
      <c r="AD4" s="95"/>
      <c r="AE4" s="95"/>
      <c r="AF4" s="95"/>
      <c r="AG4" s="95"/>
      <c r="AH4" s="95"/>
      <c r="AI4" s="7"/>
    </row>
    <row r="5" spans="2:35" ht="18.75" customHeight="1" x14ac:dyDescent="0.2">
      <c r="B5" s="5"/>
      <c r="C5" s="174" t="s">
        <v>79</v>
      </c>
      <c r="D5" s="175"/>
      <c r="E5" s="33"/>
      <c r="F5" s="96"/>
      <c r="G5" s="93"/>
      <c r="H5" s="105" t="s">
        <v>61</v>
      </c>
      <c r="I5" s="107">
        <f>Overview!J15</f>
        <v>0</v>
      </c>
      <c r="J5" s="76"/>
      <c r="K5" s="77"/>
      <c r="L5" s="105" t="s">
        <v>61</v>
      </c>
      <c r="M5" s="107">
        <f>Overview!M15</f>
        <v>0</v>
      </c>
      <c r="N5" s="76"/>
      <c r="O5" s="73"/>
      <c r="P5" s="105" t="s">
        <v>61</v>
      </c>
      <c r="Q5" s="107">
        <f>Overview!P15</f>
        <v>0</v>
      </c>
      <c r="R5" s="76"/>
      <c r="S5" s="73"/>
      <c r="T5" s="105" t="s">
        <v>61</v>
      </c>
      <c r="U5" s="107">
        <f>Overview!S15</f>
        <v>0</v>
      </c>
      <c r="V5" s="76"/>
      <c r="W5" s="7"/>
      <c r="Y5" s="5"/>
      <c r="Z5" s="170" t="s">
        <v>80</v>
      </c>
      <c r="AA5" s="171"/>
      <c r="AB5" s="171"/>
      <c r="AC5" s="171"/>
      <c r="AD5" s="171"/>
      <c r="AE5" s="171"/>
      <c r="AF5" s="171"/>
      <c r="AG5" s="171"/>
      <c r="AH5" s="171"/>
      <c r="AI5" s="7"/>
    </row>
    <row r="6" spans="2:35" ht="25.5" x14ac:dyDescent="0.2">
      <c r="B6" s="5"/>
      <c r="C6" s="20" t="s">
        <v>5</v>
      </c>
      <c r="D6" s="20" t="s">
        <v>41</v>
      </c>
      <c r="E6" s="47" t="s">
        <v>77</v>
      </c>
      <c r="F6" s="97" t="s">
        <v>76</v>
      </c>
      <c r="G6" s="76"/>
      <c r="H6" s="94" t="s">
        <v>75</v>
      </c>
      <c r="I6" s="94" t="s">
        <v>101</v>
      </c>
      <c r="J6" s="76"/>
      <c r="K6" s="74"/>
      <c r="L6" s="94" t="s">
        <v>75</v>
      </c>
      <c r="M6" s="94" t="s">
        <v>102</v>
      </c>
      <c r="N6" s="76"/>
      <c r="O6" s="74"/>
      <c r="P6" s="94" t="s">
        <v>75</v>
      </c>
      <c r="Q6" s="94" t="s">
        <v>103</v>
      </c>
      <c r="R6" s="76"/>
      <c r="S6" s="74"/>
      <c r="T6" s="34" t="s">
        <v>75</v>
      </c>
      <c r="U6" s="94" t="s">
        <v>104</v>
      </c>
      <c r="V6" s="76"/>
      <c r="W6" s="7"/>
      <c r="Y6" s="5"/>
      <c r="Z6" s="101" t="s">
        <v>5</v>
      </c>
      <c r="AA6" s="101" t="s">
        <v>84</v>
      </c>
      <c r="AB6" s="101" t="s">
        <v>81</v>
      </c>
      <c r="AC6" s="101" t="s">
        <v>83</v>
      </c>
      <c r="AD6" s="101" t="s">
        <v>81</v>
      </c>
      <c r="AE6" s="101" t="s">
        <v>82</v>
      </c>
      <c r="AF6" s="101" t="s">
        <v>81</v>
      </c>
      <c r="AG6" s="101" t="s">
        <v>85</v>
      </c>
      <c r="AH6" s="101" t="s">
        <v>81</v>
      </c>
      <c r="AI6" s="7"/>
    </row>
    <row r="7" spans="2:35" ht="15.75" x14ac:dyDescent="0.2">
      <c r="B7" s="5"/>
      <c r="C7" s="87"/>
      <c r="D7" s="89"/>
      <c r="E7" s="90"/>
      <c r="F7" s="98" t="str">
        <f>IF(C7="Projektkoordination",'Ergänzung SCO'!$E$3,IF(C7="Projektleitung",'Ergänzung SCO'!$E$2,IF('a) Personalkosten'!C7="Kernleistung",'Ergänzung SCO'!$E$4,"")))</f>
        <v/>
      </c>
      <c r="G7" s="76"/>
      <c r="H7" s="86"/>
      <c r="I7" s="100">
        <f>IF(C7="",0,H7*F7)</f>
        <v>0</v>
      </c>
      <c r="J7" s="76"/>
      <c r="K7" s="75"/>
      <c r="L7" s="86"/>
      <c r="M7" s="100">
        <f>IF(L7="",0,L7*F7)</f>
        <v>0</v>
      </c>
      <c r="N7" s="76"/>
      <c r="O7" s="75"/>
      <c r="P7" s="86"/>
      <c r="Q7" s="100">
        <f>IF(P7="",0,P7*F7)</f>
        <v>0</v>
      </c>
      <c r="R7" s="76"/>
      <c r="S7" s="75"/>
      <c r="T7" s="86"/>
      <c r="U7" s="100">
        <f>IF(T7="",0,T7*F7)</f>
        <v>0</v>
      </c>
      <c r="V7" s="76"/>
      <c r="W7" s="7"/>
      <c r="Y7" s="5"/>
      <c r="Z7" s="102" t="s">
        <v>35</v>
      </c>
      <c r="AA7" s="103" cm="1">
        <f t="array" ref="AA7">SUM(IF(C$7:C$42="Projektleitung",H7:H42*46.7,""))</f>
        <v>0</v>
      </c>
      <c r="AB7" s="104">
        <f>IF(AA7=0,0,AA7/I$44)</f>
        <v>0</v>
      </c>
      <c r="AC7" s="103" cm="1">
        <f t="array" ref="AC7">SUM(IF(C$7:C$42="Projektleitung",L7:L42*46.7,""))</f>
        <v>0</v>
      </c>
      <c r="AD7" s="104">
        <f>IF(AC7=0,0,AC7/M$44)</f>
        <v>0</v>
      </c>
      <c r="AE7" s="103" cm="1">
        <f t="array" ref="AE7">SUM(IF(E$7:E$42="Projektleitung",P7:P42*46.7,""))</f>
        <v>0</v>
      </c>
      <c r="AF7" s="104">
        <f>IF(AE7=0,0,AE7/Q$44)</f>
        <v>0</v>
      </c>
      <c r="AG7" s="103" cm="1">
        <f t="array" ref="AG7">SUM(IF(G$7:G$42="Projektleitung",T7:T42*46.7,""))</f>
        <v>0</v>
      </c>
      <c r="AH7" s="104">
        <f>IF(AG7=0,0,AG7/U$44)</f>
        <v>0</v>
      </c>
      <c r="AI7" s="7"/>
    </row>
    <row r="8" spans="2:35" ht="15.75" x14ac:dyDescent="0.2">
      <c r="B8" s="5"/>
      <c r="C8" s="87"/>
      <c r="D8" s="89"/>
      <c r="E8" s="90"/>
      <c r="F8" s="98" t="str">
        <f>IF(C8="Projektkoordination",'Ergänzung SCO'!$E$3,IF(C8="Projektleitung",'Ergänzung SCO'!$E$2,IF('a) Personalkosten'!C8="Kernleistung",'Ergänzung SCO'!$E$4,"")))</f>
        <v/>
      </c>
      <c r="G8" s="76"/>
      <c r="H8" s="86"/>
      <c r="I8" s="100">
        <f t="shared" ref="I8:I42" si="0">IF(C8="",0,H8*F8)</f>
        <v>0</v>
      </c>
      <c r="J8" s="76"/>
      <c r="K8" s="75"/>
      <c r="L8" s="86"/>
      <c r="M8" s="100">
        <f t="shared" ref="M8:M42" si="1">IF(L8="",0,L8*F8)</f>
        <v>0</v>
      </c>
      <c r="N8" s="76"/>
      <c r="O8" s="75"/>
      <c r="P8" s="86"/>
      <c r="Q8" s="100">
        <f t="shared" ref="Q8:Q42" si="2">IF(P8="",0,P8*F8)</f>
        <v>0</v>
      </c>
      <c r="R8" s="76"/>
      <c r="S8" s="75"/>
      <c r="T8" s="86"/>
      <c r="U8" s="100">
        <f t="shared" ref="U8:U42" si="3">IF(T8="",0,T8*F8)</f>
        <v>0</v>
      </c>
      <c r="V8" s="76"/>
      <c r="W8" s="7"/>
      <c r="Y8" s="5"/>
      <c r="Z8" s="102" t="s">
        <v>36</v>
      </c>
      <c r="AA8" s="103" cm="1">
        <f t="array" ref="AA8">SUM(IF(C$7:C$42="Projektkoordination",H7:H42*37.31,""))</f>
        <v>0</v>
      </c>
      <c r="AB8" s="104">
        <f>IF(AA8=0,0,AA8/I$44)</f>
        <v>0</v>
      </c>
      <c r="AC8" s="103" cm="1">
        <f t="array" ref="AC8">SUM(IF(E$7:E$42="Projektkoordination",L7:L42*37.31,""))</f>
        <v>0</v>
      </c>
      <c r="AD8" s="104">
        <f>IF(AC8=0,0,AC8/M$44)</f>
        <v>0</v>
      </c>
      <c r="AE8" s="103" cm="1">
        <f t="array" ref="AE8">SUM(IF(G$7:G$42="Projektkoordination",P7:P42*37.31,""))</f>
        <v>0</v>
      </c>
      <c r="AF8" s="104">
        <f>IF(AE8=0,0,AE8/Q$44)</f>
        <v>0</v>
      </c>
      <c r="AG8" s="103" cm="1">
        <f t="array" ref="AG8">SUM(IF(I$7:I$42="Projektkoordination",T7:T42*37.31,""))</f>
        <v>0</v>
      </c>
      <c r="AH8" s="104">
        <f>IF(AG8=0,0,AG8/U$44)</f>
        <v>0</v>
      </c>
      <c r="AI8" s="7"/>
    </row>
    <row r="9" spans="2:35" ht="15.75" x14ac:dyDescent="0.2">
      <c r="B9" s="5"/>
      <c r="C9" s="87"/>
      <c r="D9" s="89"/>
      <c r="E9" s="90"/>
      <c r="F9" s="98" t="str">
        <f>IF(C9="Projektkoordination",'Ergänzung SCO'!$E$3,IF(C9="Projektleitung",'Ergänzung SCO'!$E$2,IF('a) Personalkosten'!C9="Kernleistung",'Ergänzung SCO'!$E$4,"")))</f>
        <v/>
      </c>
      <c r="G9" s="76"/>
      <c r="H9" s="86"/>
      <c r="I9" s="100">
        <f t="shared" si="0"/>
        <v>0</v>
      </c>
      <c r="J9" s="76"/>
      <c r="K9" s="75"/>
      <c r="L9" s="86"/>
      <c r="M9" s="100">
        <f t="shared" si="1"/>
        <v>0</v>
      </c>
      <c r="N9" s="76"/>
      <c r="O9" s="75"/>
      <c r="P9" s="86"/>
      <c r="Q9" s="100">
        <f t="shared" si="2"/>
        <v>0</v>
      </c>
      <c r="R9" s="76"/>
      <c r="S9" s="75"/>
      <c r="T9" s="86"/>
      <c r="U9" s="100">
        <f t="shared" si="3"/>
        <v>0</v>
      </c>
      <c r="V9" s="76"/>
      <c r="W9" s="7"/>
      <c r="Y9" s="5"/>
      <c r="Z9" s="102" t="s">
        <v>44</v>
      </c>
      <c r="AA9" s="103" cm="1">
        <f t="array" ref="AA9">SUM(IF(C$7:C$42="Kernleistung",H7:H42*35.43,""))</f>
        <v>0</v>
      </c>
      <c r="AB9" s="104">
        <f>IF(AA9=0,0,AA9/I$44)</f>
        <v>0</v>
      </c>
      <c r="AC9" s="103" cm="1">
        <f t="array" ref="AC9">SUM(IF(E$7:E$42="Kernleistung",L7:L42*35.43,""))</f>
        <v>0</v>
      </c>
      <c r="AD9" s="104">
        <f>IF(AC9=0,0,AC9/M$44)</f>
        <v>0</v>
      </c>
      <c r="AE9" s="103" cm="1">
        <f t="array" ref="AE9">SUM(IF(G$7:G$42="Kernleistung",P7:P42*35.43,""))</f>
        <v>0</v>
      </c>
      <c r="AF9" s="104">
        <f>IF(AE9=0,0,AE9/Q$44)</f>
        <v>0</v>
      </c>
      <c r="AG9" s="103" cm="1">
        <f t="array" ref="AG9">SUM(IF(I$7:I$42="Kernleistung",T7:T42*35.43,""))</f>
        <v>0</v>
      </c>
      <c r="AH9" s="104">
        <f>IF(AG9=0,0,AG9/U$44)</f>
        <v>0</v>
      </c>
      <c r="AI9" s="7"/>
    </row>
    <row r="10" spans="2:35" ht="15.75" x14ac:dyDescent="0.2">
      <c r="B10" s="5"/>
      <c r="C10" s="87"/>
      <c r="D10" s="89"/>
      <c r="E10" s="90"/>
      <c r="F10" s="98" t="str">
        <f>IF(C10="Projektkoordination",'Ergänzung SCO'!$E$3,IF(C10="Projektleitung",'Ergänzung SCO'!$E$2,IF('a) Personalkosten'!C10="Kernleistung",'Ergänzung SCO'!$E$4,"")))</f>
        <v/>
      </c>
      <c r="G10" s="76"/>
      <c r="H10" s="86"/>
      <c r="I10" s="100">
        <f t="shared" si="0"/>
        <v>0</v>
      </c>
      <c r="J10" s="76"/>
      <c r="K10" s="72"/>
      <c r="L10" s="86"/>
      <c r="M10" s="100">
        <f t="shared" si="1"/>
        <v>0</v>
      </c>
      <c r="N10" s="76"/>
      <c r="O10" s="72"/>
      <c r="P10" s="86"/>
      <c r="Q10" s="100">
        <f t="shared" si="2"/>
        <v>0</v>
      </c>
      <c r="R10" s="76"/>
      <c r="S10" s="72"/>
      <c r="T10" s="86"/>
      <c r="U10" s="100">
        <f t="shared" si="3"/>
        <v>0</v>
      </c>
      <c r="V10" s="76"/>
      <c r="W10" s="7"/>
      <c r="Y10" s="11"/>
      <c r="Z10" s="10"/>
      <c r="AA10" s="10"/>
      <c r="AB10" s="10"/>
      <c r="AC10" s="10"/>
      <c r="AD10" s="10"/>
      <c r="AE10" s="10"/>
      <c r="AF10" s="10"/>
      <c r="AG10" s="10"/>
      <c r="AH10" s="10"/>
      <c r="AI10" s="13"/>
    </row>
    <row r="11" spans="2:35" ht="15.75" x14ac:dyDescent="0.2">
      <c r="B11" s="5"/>
      <c r="C11" s="87"/>
      <c r="D11" s="89"/>
      <c r="E11" s="90"/>
      <c r="F11" s="98" t="str">
        <f>IF(C11="Projektkoordination",'Ergänzung SCO'!$E$3,IF(C11="Projektleitung",'Ergänzung SCO'!$E$2,IF('a) Personalkosten'!C11="Kernleistung",'Ergänzung SCO'!$E$4,"")))</f>
        <v/>
      </c>
      <c r="G11" s="76"/>
      <c r="H11" s="86"/>
      <c r="I11" s="100">
        <f t="shared" si="0"/>
        <v>0</v>
      </c>
      <c r="J11" s="76"/>
      <c r="K11" s="72"/>
      <c r="L11" s="86"/>
      <c r="M11" s="100">
        <f t="shared" si="1"/>
        <v>0</v>
      </c>
      <c r="N11" s="76"/>
      <c r="O11" s="72"/>
      <c r="P11" s="86"/>
      <c r="Q11" s="100">
        <f t="shared" si="2"/>
        <v>0</v>
      </c>
      <c r="R11" s="76"/>
      <c r="S11" s="72"/>
      <c r="T11" s="86"/>
      <c r="U11" s="100">
        <f t="shared" si="3"/>
        <v>0</v>
      </c>
      <c r="V11" s="76"/>
      <c r="W11" s="7"/>
    </row>
    <row r="12" spans="2:35" ht="15.75" x14ac:dyDescent="0.2">
      <c r="B12" s="5"/>
      <c r="C12" s="87"/>
      <c r="D12" s="89"/>
      <c r="E12" s="90"/>
      <c r="F12" s="98" t="str">
        <f>IF(C12="Projektkoordination",'Ergänzung SCO'!$E$3,IF(C12="Projektleitung",'Ergänzung SCO'!$E$2,IF('a) Personalkosten'!C12="Kernleistung",'Ergänzung SCO'!$E$4,"")))</f>
        <v/>
      </c>
      <c r="G12" s="76"/>
      <c r="H12" s="86"/>
      <c r="I12" s="100">
        <f t="shared" si="0"/>
        <v>0</v>
      </c>
      <c r="J12" s="76"/>
      <c r="K12" s="72"/>
      <c r="L12" s="86"/>
      <c r="M12" s="100">
        <f t="shared" si="1"/>
        <v>0</v>
      </c>
      <c r="N12" s="76"/>
      <c r="O12" s="72"/>
      <c r="P12" s="86"/>
      <c r="Q12" s="100">
        <f t="shared" si="2"/>
        <v>0</v>
      </c>
      <c r="R12" s="76"/>
      <c r="S12" s="72"/>
      <c r="T12" s="86"/>
      <c r="U12" s="100">
        <f t="shared" si="3"/>
        <v>0</v>
      </c>
      <c r="V12" s="76"/>
      <c r="W12" s="7"/>
      <c r="Y12" s="2"/>
      <c r="Z12" s="3"/>
      <c r="AA12" s="3"/>
      <c r="AB12" s="3"/>
      <c r="AC12" s="3"/>
      <c r="AD12" s="4"/>
    </row>
    <row r="13" spans="2:35" ht="15.75" customHeight="1" x14ac:dyDescent="0.2">
      <c r="B13" s="5"/>
      <c r="C13" s="87"/>
      <c r="D13" s="89"/>
      <c r="E13" s="91"/>
      <c r="F13" s="98" t="str">
        <f>IF(C13="Projektkoordination",'Ergänzung SCO'!$E$3,IF(C13="Projektleitung",'Ergänzung SCO'!$E$2,IF('a) Personalkosten'!C13="Kernleistung",'Ergänzung SCO'!$E$4,"")))</f>
        <v/>
      </c>
      <c r="G13" s="76"/>
      <c r="H13" s="86"/>
      <c r="I13" s="100">
        <f t="shared" si="0"/>
        <v>0</v>
      </c>
      <c r="J13" s="76"/>
      <c r="K13" s="72"/>
      <c r="L13" s="86"/>
      <c r="M13" s="100">
        <f t="shared" si="1"/>
        <v>0</v>
      </c>
      <c r="N13" s="76"/>
      <c r="O13" s="72"/>
      <c r="P13" s="86"/>
      <c r="Q13" s="100">
        <f t="shared" si="2"/>
        <v>0</v>
      </c>
      <c r="R13" s="76"/>
      <c r="S13" s="72"/>
      <c r="T13" s="86"/>
      <c r="U13" s="100">
        <f t="shared" si="3"/>
        <v>0</v>
      </c>
      <c r="V13" s="76"/>
      <c r="W13" s="7"/>
      <c r="Y13" s="5"/>
      <c r="Z13" s="138" t="s">
        <v>87</v>
      </c>
      <c r="AA13" s="138"/>
      <c r="AB13" s="138"/>
      <c r="AC13" s="138"/>
      <c r="AD13" s="99"/>
    </row>
    <row r="14" spans="2:35" ht="15.75" x14ac:dyDescent="0.2">
      <c r="B14" s="5"/>
      <c r="C14" s="87"/>
      <c r="D14" s="89"/>
      <c r="E14" s="91"/>
      <c r="F14" s="98" t="str">
        <f>IF(C14="Projektkoordination",'Ergänzung SCO'!$E$3,IF(C14="Projektleitung",'Ergänzung SCO'!$E$2,IF('a) Personalkosten'!C14="Kernleistung",'Ergänzung SCO'!$E$4,"")))</f>
        <v/>
      </c>
      <c r="G14" s="76"/>
      <c r="H14" s="86"/>
      <c r="I14" s="100">
        <f t="shared" si="0"/>
        <v>0</v>
      </c>
      <c r="J14" s="76"/>
      <c r="K14" s="72"/>
      <c r="L14" s="86"/>
      <c r="M14" s="100">
        <f t="shared" si="1"/>
        <v>0</v>
      </c>
      <c r="N14" s="76"/>
      <c r="O14" s="72"/>
      <c r="P14" s="86"/>
      <c r="Q14" s="100">
        <f t="shared" si="2"/>
        <v>0</v>
      </c>
      <c r="R14" s="76"/>
      <c r="S14" s="72"/>
      <c r="T14" s="86"/>
      <c r="U14" s="100">
        <f t="shared" si="3"/>
        <v>0</v>
      </c>
      <c r="V14" s="76"/>
      <c r="W14" s="7"/>
      <c r="Y14" s="5"/>
      <c r="Z14" s="138"/>
      <c r="AA14" s="138"/>
      <c r="AB14" s="138"/>
      <c r="AC14" s="138"/>
      <c r="AD14" s="7"/>
    </row>
    <row r="15" spans="2:35" ht="15.75" x14ac:dyDescent="0.2">
      <c r="B15" s="5"/>
      <c r="C15" s="87"/>
      <c r="D15" s="89"/>
      <c r="E15" s="91"/>
      <c r="F15" s="98" t="str">
        <f>IF(C15="Projektkoordination",'Ergänzung SCO'!$E$3,IF(C15="Projektleitung",'Ergänzung SCO'!$E$2,IF('a) Personalkosten'!C15="Kernleistung",'Ergänzung SCO'!$E$4,"")))</f>
        <v/>
      </c>
      <c r="G15" s="76"/>
      <c r="H15" s="86"/>
      <c r="I15" s="100">
        <f t="shared" si="0"/>
        <v>0</v>
      </c>
      <c r="J15" s="76"/>
      <c r="K15" s="72"/>
      <c r="L15" s="86"/>
      <c r="M15" s="100">
        <f t="shared" si="1"/>
        <v>0</v>
      </c>
      <c r="N15" s="76"/>
      <c r="O15" s="72"/>
      <c r="P15" s="86"/>
      <c r="Q15" s="100">
        <f t="shared" si="2"/>
        <v>0</v>
      </c>
      <c r="R15" s="76"/>
      <c r="S15" s="72"/>
      <c r="T15" s="86"/>
      <c r="U15" s="100">
        <f t="shared" si="3"/>
        <v>0</v>
      </c>
      <c r="V15" s="76"/>
      <c r="W15" s="7"/>
      <c r="Y15" s="5"/>
      <c r="Z15" s="138"/>
      <c r="AA15" s="138"/>
      <c r="AB15" s="138"/>
      <c r="AC15" s="138"/>
      <c r="AD15" s="7"/>
    </row>
    <row r="16" spans="2:35" ht="15.75" x14ac:dyDescent="0.2">
      <c r="B16" s="5"/>
      <c r="C16" s="87"/>
      <c r="D16" s="89"/>
      <c r="E16" s="91"/>
      <c r="F16" s="98" t="str">
        <f>IF(C16="Projektkoordination",'Ergänzung SCO'!$E$3,IF(C16="Projektleitung",'Ergänzung SCO'!$E$2,IF('a) Personalkosten'!C16="Kernleistung",'Ergänzung SCO'!$E$4,"")))</f>
        <v/>
      </c>
      <c r="G16" s="76"/>
      <c r="H16" s="86"/>
      <c r="I16" s="100">
        <f t="shared" si="0"/>
        <v>0</v>
      </c>
      <c r="J16" s="76"/>
      <c r="K16" s="72"/>
      <c r="L16" s="86"/>
      <c r="M16" s="100">
        <f t="shared" si="1"/>
        <v>0</v>
      </c>
      <c r="N16" s="76"/>
      <c r="O16" s="72"/>
      <c r="P16" s="86"/>
      <c r="Q16" s="100">
        <f t="shared" si="2"/>
        <v>0</v>
      </c>
      <c r="R16" s="76"/>
      <c r="S16" s="72"/>
      <c r="T16" s="86"/>
      <c r="U16" s="100">
        <f t="shared" si="3"/>
        <v>0</v>
      </c>
      <c r="V16" s="76"/>
      <c r="W16" s="7"/>
      <c r="Y16" s="11"/>
      <c r="Z16" s="10"/>
      <c r="AA16" s="10"/>
      <c r="AB16" s="10"/>
      <c r="AC16" s="10"/>
      <c r="AD16" s="13"/>
    </row>
    <row r="17" spans="2:23" ht="15.75" x14ac:dyDescent="0.2">
      <c r="B17" s="5"/>
      <c r="C17" s="87"/>
      <c r="D17" s="89"/>
      <c r="E17" s="91"/>
      <c r="F17" s="98" t="str">
        <f>IF(C17="Projektkoordination",'Ergänzung SCO'!$E$3,IF(C17="Projektleitung",'Ergänzung SCO'!$E$2,IF('a) Personalkosten'!C17="Kernleistung",'Ergänzung SCO'!$E$4,"")))</f>
        <v/>
      </c>
      <c r="G17" s="76"/>
      <c r="H17" s="86"/>
      <c r="I17" s="100">
        <f t="shared" si="0"/>
        <v>0</v>
      </c>
      <c r="J17" s="76"/>
      <c r="K17" s="72"/>
      <c r="L17" s="86"/>
      <c r="M17" s="100">
        <f t="shared" si="1"/>
        <v>0</v>
      </c>
      <c r="N17" s="76"/>
      <c r="O17" s="72"/>
      <c r="P17" s="86"/>
      <c r="Q17" s="100">
        <f t="shared" si="2"/>
        <v>0</v>
      </c>
      <c r="R17" s="76"/>
      <c r="S17" s="72"/>
      <c r="T17" s="86"/>
      <c r="U17" s="100">
        <f t="shared" si="3"/>
        <v>0</v>
      </c>
      <c r="V17" s="76"/>
      <c r="W17" s="7"/>
    </row>
    <row r="18" spans="2:23" ht="15.75" x14ac:dyDescent="0.2">
      <c r="B18" s="5"/>
      <c r="C18" s="87"/>
      <c r="D18" s="87"/>
      <c r="E18" s="88"/>
      <c r="F18" s="98" t="str">
        <f>IF(C18="Projektkoordination",'Ergänzung SCO'!$E$3,IF(C18="Projektleitung",'Ergänzung SCO'!$E$2,IF('a) Personalkosten'!C18="Kernleistung",'Ergänzung SCO'!$E$4,"")))</f>
        <v/>
      </c>
      <c r="G18" s="76"/>
      <c r="H18" s="86"/>
      <c r="I18" s="100">
        <f t="shared" si="0"/>
        <v>0</v>
      </c>
      <c r="J18" s="76"/>
      <c r="K18" s="72"/>
      <c r="L18" s="86"/>
      <c r="M18" s="100">
        <f t="shared" si="1"/>
        <v>0</v>
      </c>
      <c r="N18" s="76"/>
      <c r="O18" s="72"/>
      <c r="P18" s="86"/>
      <c r="Q18" s="100">
        <f t="shared" si="2"/>
        <v>0</v>
      </c>
      <c r="R18" s="76"/>
      <c r="S18" s="72"/>
      <c r="T18" s="86"/>
      <c r="U18" s="100">
        <f t="shared" si="3"/>
        <v>0</v>
      </c>
      <c r="V18" s="76"/>
      <c r="W18" s="7"/>
    </row>
    <row r="19" spans="2:23" ht="15.75" x14ac:dyDescent="0.2">
      <c r="B19" s="5"/>
      <c r="C19" s="87"/>
      <c r="D19" s="87"/>
      <c r="E19" s="88"/>
      <c r="F19" s="98" t="str">
        <f>IF(C19="Projektkoordination",'Ergänzung SCO'!$E$3,IF(C19="Projektleitung",'Ergänzung SCO'!$E$2,IF('a) Personalkosten'!C19="Kernleistung",'Ergänzung SCO'!$E$4,"")))</f>
        <v/>
      </c>
      <c r="G19" s="76"/>
      <c r="H19" s="86"/>
      <c r="I19" s="100">
        <f t="shared" si="0"/>
        <v>0</v>
      </c>
      <c r="J19" s="76"/>
      <c r="K19" s="72"/>
      <c r="L19" s="86"/>
      <c r="M19" s="100">
        <f t="shared" si="1"/>
        <v>0</v>
      </c>
      <c r="N19" s="76"/>
      <c r="O19" s="72"/>
      <c r="P19" s="86"/>
      <c r="Q19" s="100">
        <f t="shared" si="2"/>
        <v>0</v>
      </c>
      <c r="R19" s="76"/>
      <c r="S19" s="72"/>
      <c r="T19" s="86"/>
      <c r="U19" s="100">
        <f t="shared" si="3"/>
        <v>0</v>
      </c>
      <c r="V19" s="76"/>
      <c r="W19" s="7"/>
    </row>
    <row r="20" spans="2:23" ht="15.75" x14ac:dyDescent="0.2">
      <c r="B20" s="5"/>
      <c r="C20" s="87"/>
      <c r="D20" s="87"/>
      <c r="E20" s="88"/>
      <c r="F20" s="98" t="str">
        <f>IF(C20="Projektkoordination",'Ergänzung SCO'!$E$3,IF(C20="Projektleitung",'Ergänzung SCO'!$E$2,IF('a) Personalkosten'!C20="Kernleistung",'Ergänzung SCO'!$E$4,"")))</f>
        <v/>
      </c>
      <c r="G20" s="76"/>
      <c r="H20" s="86"/>
      <c r="I20" s="100">
        <f t="shared" si="0"/>
        <v>0</v>
      </c>
      <c r="J20" s="76"/>
      <c r="K20" s="72"/>
      <c r="L20" s="86"/>
      <c r="M20" s="100">
        <f t="shared" si="1"/>
        <v>0</v>
      </c>
      <c r="N20" s="76"/>
      <c r="O20" s="72"/>
      <c r="P20" s="86"/>
      <c r="Q20" s="100">
        <f t="shared" si="2"/>
        <v>0</v>
      </c>
      <c r="R20" s="76"/>
      <c r="S20" s="72"/>
      <c r="T20" s="86"/>
      <c r="U20" s="100">
        <f t="shared" si="3"/>
        <v>0</v>
      </c>
      <c r="V20" s="76"/>
      <c r="W20" s="7"/>
    </row>
    <row r="21" spans="2:23" ht="15.75" x14ac:dyDescent="0.2">
      <c r="B21" s="5"/>
      <c r="C21" s="87"/>
      <c r="D21" s="87"/>
      <c r="E21" s="88"/>
      <c r="F21" s="98" t="str">
        <f>IF(C21="Projektkoordination",'Ergänzung SCO'!$E$3,IF(C21="Projektleitung",'Ergänzung SCO'!$E$2,IF('a) Personalkosten'!C21="Kernleistung",'Ergänzung SCO'!$E$4,"")))</f>
        <v/>
      </c>
      <c r="G21" s="76"/>
      <c r="H21" s="86"/>
      <c r="I21" s="100">
        <f t="shared" si="0"/>
        <v>0</v>
      </c>
      <c r="J21" s="76"/>
      <c r="K21" s="72"/>
      <c r="L21" s="86"/>
      <c r="M21" s="100">
        <f t="shared" si="1"/>
        <v>0</v>
      </c>
      <c r="N21" s="76"/>
      <c r="O21" s="72"/>
      <c r="P21" s="86"/>
      <c r="Q21" s="100">
        <f t="shared" si="2"/>
        <v>0</v>
      </c>
      <c r="R21" s="76"/>
      <c r="S21" s="72"/>
      <c r="T21" s="86"/>
      <c r="U21" s="100">
        <f t="shared" si="3"/>
        <v>0</v>
      </c>
      <c r="V21" s="76"/>
      <c r="W21" s="7"/>
    </row>
    <row r="22" spans="2:23" ht="15.75" x14ac:dyDescent="0.2">
      <c r="B22" s="5"/>
      <c r="C22" s="87"/>
      <c r="D22" s="87"/>
      <c r="E22" s="88"/>
      <c r="F22" s="98" t="str">
        <f>IF(C22="Projektkoordination",'Ergänzung SCO'!$E$3,IF(C22="Projektleitung",'Ergänzung SCO'!$E$2,IF('a) Personalkosten'!C22="Kernleistung",'Ergänzung SCO'!$E$4,"")))</f>
        <v/>
      </c>
      <c r="G22" s="76"/>
      <c r="H22" s="86"/>
      <c r="I22" s="100">
        <f t="shared" si="0"/>
        <v>0</v>
      </c>
      <c r="J22" s="76"/>
      <c r="K22" s="72"/>
      <c r="L22" s="86"/>
      <c r="M22" s="100">
        <f t="shared" si="1"/>
        <v>0</v>
      </c>
      <c r="N22" s="76"/>
      <c r="O22" s="72"/>
      <c r="P22" s="86"/>
      <c r="Q22" s="100">
        <f t="shared" si="2"/>
        <v>0</v>
      </c>
      <c r="R22" s="76"/>
      <c r="S22" s="72"/>
      <c r="T22" s="86"/>
      <c r="U22" s="100">
        <f t="shared" si="3"/>
        <v>0</v>
      </c>
      <c r="V22" s="76"/>
      <c r="W22" s="7"/>
    </row>
    <row r="23" spans="2:23" ht="15.75" x14ac:dyDescent="0.2">
      <c r="B23" s="5"/>
      <c r="C23" s="87"/>
      <c r="D23" s="87"/>
      <c r="E23" s="88"/>
      <c r="F23" s="98" t="str">
        <f>IF(C23="Projektkoordination",'Ergänzung SCO'!$E$3,IF(C23="Projektleitung",'Ergänzung SCO'!$E$2,IF('a) Personalkosten'!C23="Kernleistung",'Ergänzung SCO'!$E$4,"")))</f>
        <v/>
      </c>
      <c r="G23" s="76"/>
      <c r="H23" s="86"/>
      <c r="I23" s="100">
        <f t="shared" si="0"/>
        <v>0</v>
      </c>
      <c r="J23" s="76"/>
      <c r="K23" s="72"/>
      <c r="L23" s="86"/>
      <c r="M23" s="100">
        <f t="shared" si="1"/>
        <v>0</v>
      </c>
      <c r="N23" s="76"/>
      <c r="O23" s="72"/>
      <c r="P23" s="86"/>
      <c r="Q23" s="100">
        <f t="shared" si="2"/>
        <v>0</v>
      </c>
      <c r="R23" s="76"/>
      <c r="S23" s="72"/>
      <c r="T23" s="86"/>
      <c r="U23" s="100">
        <f t="shared" si="3"/>
        <v>0</v>
      </c>
      <c r="V23" s="76"/>
      <c r="W23" s="7"/>
    </row>
    <row r="24" spans="2:23" ht="15.75" x14ac:dyDescent="0.2">
      <c r="B24" s="5"/>
      <c r="C24" s="87"/>
      <c r="D24" s="87"/>
      <c r="E24" s="88"/>
      <c r="F24" s="98" t="str">
        <f>IF(C24="Projektkoordination",'Ergänzung SCO'!$E$3,IF(C24="Projektleitung",'Ergänzung SCO'!$E$2,IF('a) Personalkosten'!C24="Kernleistung",'Ergänzung SCO'!$E$4,"")))</f>
        <v/>
      </c>
      <c r="G24" s="76"/>
      <c r="H24" s="86"/>
      <c r="I24" s="100">
        <f t="shared" si="0"/>
        <v>0</v>
      </c>
      <c r="J24" s="76"/>
      <c r="K24" s="72"/>
      <c r="L24" s="86"/>
      <c r="M24" s="100">
        <f t="shared" si="1"/>
        <v>0</v>
      </c>
      <c r="N24" s="76"/>
      <c r="O24" s="72"/>
      <c r="P24" s="86"/>
      <c r="Q24" s="100">
        <f t="shared" si="2"/>
        <v>0</v>
      </c>
      <c r="R24" s="76"/>
      <c r="S24" s="72"/>
      <c r="T24" s="86"/>
      <c r="U24" s="100">
        <f t="shared" si="3"/>
        <v>0</v>
      </c>
      <c r="V24" s="76"/>
      <c r="W24" s="7"/>
    </row>
    <row r="25" spans="2:23" ht="15.75" x14ac:dyDescent="0.2">
      <c r="B25" s="5"/>
      <c r="C25" s="87"/>
      <c r="D25" s="87"/>
      <c r="E25" s="88"/>
      <c r="F25" s="98" t="str">
        <f>IF(C25="Projektkoordination",'Ergänzung SCO'!$E$3,IF(C25="Projektleitung",'Ergänzung SCO'!$E$2,IF('a) Personalkosten'!C25="Kernleistung",'Ergänzung SCO'!$E$4,"")))</f>
        <v/>
      </c>
      <c r="G25" s="76"/>
      <c r="H25" s="86"/>
      <c r="I25" s="100">
        <f t="shared" si="0"/>
        <v>0</v>
      </c>
      <c r="J25" s="76"/>
      <c r="K25" s="72"/>
      <c r="L25" s="86"/>
      <c r="M25" s="100">
        <f t="shared" si="1"/>
        <v>0</v>
      </c>
      <c r="N25" s="76"/>
      <c r="O25" s="72"/>
      <c r="P25" s="86"/>
      <c r="Q25" s="100">
        <f t="shared" si="2"/>
        <v>0</v>
      </c>
      <c r="R25" s="76"/>
      <c r="S25" s="72"/>
      <c r="T25" s="86"/>
      <c r="U25" s="100">
        <f t="shared" si="3"/>
        <v>0</v>
      </c>
      <c r="V25" s="76"/>
      <c r="W25" s="7"/>
    </row>
    <row r="26" spans="2:23" ht="15.75" x14ac:dyDescent="0.2">
      <c r="B26" s="5"/>
      <c r="C26" s="87"/>
      <c r="D26" s="87"/>
      <c r="E26" s="88"/>
      <c r="F26" s="98" t="str">
        <f>IF(C26="Projektkoordination",'Ergänzung SCO'!$E$3,IF(C26="Projektleitung",'Ergänzung SCO'!$E$2,IF('a) Personalkosten'!C26="Kernleistung",'Ergänzung SCO'!$E$4,"")))</f>
        <v/>
      </c>
      <c r="G26" s="76"/>
      <c r="H26" s="86"/>
      <c r="I26" s="100">
        <f t="shared" si="0"/>
        <v>0</v>
      </c>
      <c r="J26" s="76"/>
      <c r="K26" s="72"/>
      <c r="L26" s="86"/>
      <c r="M26" s="100">
        <f t="shared" si="1"/>
        <v>0</v>
      </c>
      <c r="N26" s="76"/>
      <c r="O26" s="72"/>
      <c r="P26" s="86"/>
      <c r="Q26" s="100">
        <f t="shared" si="2"/>
        <v>0</v>
      </c>
      <c r="R26" s="76"/>
      <c r="S26" s="72"/>
      <c r="T26" s="86"/>
      <c r="U26" s="100">
        <f t="shared" si="3"/>
        <v>0</v>
      </c>
      <c r="V26" s="76"/>
      <c r="W26" s="7"/>
    </row>
    <row r="27" spans="2:23" ht="15.75" x14ac:dyDescent="0.2">
      <c r="B27" s="5"/>
      <c r="C27" s="87"/>
      <c r="D27" s="87"/>
      <c r="E27" s="88"/>
      <c r="F27" s="98" t="str">
        <f>IF(C27="Projektkoordination",'Ergänzung SCO'!$E$3,IF(C27="Projektleitung",'Ergänzung SCO'!$E$2,IF('a) Personalkosten'!C27="Kernleistung",'Ergänzung SCO'!$E$4,"")))</f>
        <v/>
      </c>
      <c r="G27" s="76"/>
      <c r="H27" s="86"/>
      <c r="I27" s="100">
        <f t="shared" si="0"/>
        <v>0</v>
      </c>
      <c r="J27" s="76"/>
      <c r="K27" s="72"/>
      <c r="L27" s="86"/>
      <c r="M27" s="100">
        <f t="shared" si="1"/>
        <v>0</v>
      </c>
      <c r="N27" s="76"/>
      <c r="O27" s="72"/>
      <c r="P27" s="86"/>
      <c r="Q27" s="100">
        <f t="shared" si="2"/>
        <v>0</v>
      </c>
      <c r="R27" s="76"/>
      <c r="S27" s="72"/>
      <c r="T27" s="86"/>
      <c r="U27" s="100">
        <f t="shared" si="3"/>
        <v>0</v>
      </c>
      <c r="V27" s="76"/>
      <c r="W27" s="7"/>
    </row>
    <row r="28" spans="2:23" ht="15.75" x14ac:dyDescent="0.2">
      <c r="B28" s="5"/>
      <c r="C28" s="87"/>
      <c r="D28" s="87"/>
      <c r="E28" s="88"/>
      <c r="F28" s="98" t="str">
        <f>IF(C28="Projektkoordination",'Ergänzung SCO'!$E$3,IF(C28="Projektleitung",'Ergänzung SCO'!$E$2,IF('a) Personalkosten'!C28="Kernleistung",'Ergänzung SCO'!$E$4,"")))</f>
        <v/>
      </c>
      <c r="G28" s="76"/>
      <c r="H28" s="86"/>
      <c r="I28" s="100">
        <f t="shared" si="0"/>
        <v>0</v>
      </c>
      <c r="J28" s="76"/>
      <c r="K28" s="72"/>
      <c r="L28" s="86"/>
      <c r="M28" s="100">
        <f t="shared" si="1"/>
        <v>0</v>
      </c>
      <c r="N28" s="76"/>
      <c r="O28" s="72"/>
      <c r="P28" s="86"/>
      <c r="Q28" s="100">
        <f t="shared" si="2"/>
        <v>0</v>
      </c>
      <c r="R28" s="76"/>
      <c r="S28" s="72"/>
      <c r="T28" s="86"/>
      <c r="U28" s="100">
        <f t="shared" si="3"/>
        <v>0</v>
      </c>
      <c r="V28" s="76"/>
      <c r="W28" s="7"/>
    </row>
    <row r="29" spans="2:23" ht="15.75" x14ac:dyDescent="0.2">
      <c r="B29" s="5"/>
      <c r="C29" s="87"/>
      <c r="D29" s="87"/>
      <c r="E29" s="88"/>
      <c r="F29" s="98" t="str">
        <f>IF(C29="Projektkoordination",'Ergänzung SCO'!$E$3,IF(C29="Projektleitung",'Ergänzung SCO'!$E$2,IF('a) Personalkosten'!C29="Kernleistung",'Ergänzung SCO'!$E$4,"")))</f>
        <v/>
      </c>
      <c r="G29" s="76"/>
      <c r="H29" s="86"/>
      <c r="I29" s="100">
        <f t="shared" si="0"/>
        <v>0</v>
      </c>
      <c r="J29" s="76"/>
      <c r="K29" s="72"/>
      <c r="L29" s="86"/>
      <c r="M29" s="100">
        <f t="shared" si="1"/>
        <v>0</v>
      </c>
      <c r="N29" s="76"/>
      <c r="O29" s="72"/>
      <c r="P29" s="86"/>
      <c r="Q29" s="100">
        <f t="shared" si="2"/>
        <v>0</v>
      </c>
      <c r="R29" s="76"/>
      <c r="S29" s="72"/>
      <c r="T29" s="86"/>
      <c r="U29" s="100">
        <f t="shared" si="3"/>
        <v>0</v>
      </c>
      <c r="V29" s="76"/>
      <c r="W29" s="7"/>
    </row>
    <row r="30" spans="2:23" ht="15.75" x14ac:dyDescent="0.2">
      <c r="B30" s="5"/>
      <c r="C30" s="87"/>
      <c r="D30" s="87"/>
      <c r="E30" s="88"/>
      <c r="F30" s="98" t="str">
        <f>IF(C30="Projektkoordination",'Ergänzung SCO'!$E$3,IF(C30="Projektleitung",'Ergänzung SCO'!$E$2,IF('a) Personalkosten'!C30="Kernleistung",'Ergänzung SCO'!$E$4,"")))</f>
        <v/>
      </c>
      <c r="G30" s="76"/>
      <c r="H30" s="86"/>
      <c r="I30" s="100">
        <f t="shared" si="0"/>
        <v>0</v>
      </c>
      <c r="J30" s="76"/>
      <c r="K30" s="72"/>
      <c r="L30" s="86"/>
      <c r="M30" s="100">
        <f t="shared" si="1"/>
        <v>0</v>
      </c>
      <c r="N30" s="76"/>
      <c r="O30" s="72"/>
      <c r="P30" s="86"/>
      <c r="Q30" s="100">
        <f t="shared" si="2"/>
        <v>0</v>
      </c>
      <c r="R30" s="76"/>
      <c r="S30" s="72"/>
      <c r="T30" s="86"/>
      <c r="U30" s="100">
        <f t="shared" si="3"/>
        <v>0</v>
      </c>
      <c r="V30" s="76"/>
      <c r="W30" s="7"/>
    </row>
    <row r="31" spans="2:23" ht="15.75" x14ac:dyDescent="0.2">
      <c r="B31" s="5"/>
      <c r="C31" s="87"/>
      <c r="D31" s="87"/>
      <c r="E31" s="88"/>
      <c r="F31" s="98" t="str">
        <f>IF(C31="Projektkoordination",'Ergänzung SCO'!$E$3,IF(C31="Projektleitung",'Ergänzung SCO'!$E$2,IF('a) Personalkosten'!C31="Kernleistung",'Ergänzung SCO'!$E$4,"")))</f>
        <v/>
      </c>
      <c r="G31" s="76"/>
      <c r="H31" s="86"/>
      <c r="I31" s="100">
        <f t="shared" si="0"/>
        <v>0</v>
      </c>
      <c r="J31" s="76"/>
      <c r="K31" s="72"/>
      <c r="L31" s="86"/>
      <c r="M31" s="100">
        <f t="shared" si="1"/>
        <v>0</v>
      </c>
      <c r="N31" s="76"/>
      <c r="O31" s="72"/>
      <c r="P31" s="86"/>
      <c r="Q31" s="100">
        <f t="shared" si="2"/>
        <v>0</v>
      </c>
      <c r="R31" s="76"/>
      <c r="S31" s="72"/>
      <c r="T31" s="86"/>
      <c r="U31" s="100">
        <f t="shared" si="3"/>
        <v>0</v>
      </c>
      <c r="V31" s="76"/>
      <c r="W31" s="7"/>
    </row>
    <row r="32" spans="2:23" ht="15.75" x14ac:dyDescent="0.2">
      <c r="B32" s="5"/>
      <c r="C32" s="87"/>
      <c r="D32" s="87"/>
      <c r="E32" s="88"/>
      <c r="F32" s="98" t="str">
        <f>IF(C32="Projektkoordination",'Ergänzung SCO'!$E$3,IF(C32="Projektleitung",'Ergänzung SCO'!$E$2,IF('a) Personalkosten'!C32="Kernleistung",'Ergänzung SCO'!$E$4,"")))</f>
        <v/>
      </c>
      <c r="G32" s="76"/>
      <c r="H32" s="86"/>
      <c r="I32" s="100">
        <f t="shared" si="0"/>
        <v>0</v>
      </c>
      <c r="J32" s="76"/>
      <c r="K32" s="72"/>
      <c r="L32" s="86"/>
      <c r="M32" s="100">
        <f t="shared" si="1"/>
        <v>0</v>
      </c>
      <c r="N32" s="76"/>
      <c r="O32" s="72"/>
      <c r="P32" s="86"/>
      <c r="Q32" s="100">
        <f t="shared" si="2"/>
        <v>0</v>
      </c>
      <c r="R32" s="76"/>
      <c r="S32" s="72"/>
      <c r="T32" s="86"/>
      <c r="U32" s="100">
        <f t="shared" si="3"/>
        <v>0</v>
      </c>
      <c r="V32" s="76"/>
      <c r="W32" s="7"/>
    </row>
    <row r="33" spans="2:23" ht="15.75" x14ac:dyDescent="0.2">
      <c r="B33" s="5"/>
      <c r="C33" s="87"/>
      <c r="D33" s="87"/>
      <c r="E33" s="88"/>
      <c r="F33" s="98" t="str">
        <f>IF(C33="Projektkoordination",'Ergänzung SCO'!$E$3,IF(C33="Projektleitung",'Ergänzung SCO'!$E$2,IF('a) Personalkosten'!C33="Kernleistung",'Ergänzung SCO'!$E$4,"")))</f>
        <v/>
      </c>
      <c r="G33" s="76"/>
      <c r="H33" s="86"/>
      <c r="I33" s="100">
        <f t="shared" si="0"/>
        <v>0</v>
      </c>
      <c r="J33" s="76"/>
      <c r="K33" s="72"/>
      <c r="L33" s="86"/>
      <c r="M33" s="100">
        <f t="shared" si="1"/>
        <v>0</v>
      </c>
      <c r="N33" s="76"/>
      <c r="O33" s="72"/>
      <c r="P33" s="86"/>
      <c r="Q33" s="100">
        <f t="shared" si="2"/>
        <v>0</v>
      </c>
      <c r="R33" s="76"/>
      <c r="S33" s="72"/>
      <c r="T33" s="86"/>
      <c r="U33" s="100">
        <f t="shared" si="3"/>
        <v>0</v>
      </c>
      <c r="V33" s="76"/>
      <c r="W33" s="7"/>
    </row>
    <row r="34" spans="2:23" ht="15.75" x14ac:dyDescent="0.2">
      <c r="B34" s="5"/>
      <c r="C34" s="87"/>
      <c r="D34" s="87"/>
      <c r="E34" s="88"/>
      <c r="F34" s="98" t="str">
        <f>IF(C34="Projektkoordination",'Ergänzung SCO'!$E$3,IF(C34="Projektleitung",'Ergänzung SCO'!$E$2,IF('a) Personalkosten'!C34="Kernleistung",'Ergänzung SCO'!$E$4,"")))</f>
        <v/>
      </c>
      <c r="G34" s="76"/>
      <c r="H34" s="86"/>
      <c r="I34" s="100">
        <f t="shared" si="0"/>
        <v>0</v>
      </c>
      <c r="J34" s="76"/>
      <c r="K34" s="72"/>
      <c r="L34" s="86"/>
      <c r="M34" s="100">
        <f t="shared" si="1"/>
        <v>0</v>
      </c>
      <c r="N34" s="76"/>
      <c r="O34" s="72"/>
      <c r="P34" s="86"/>
      <c r="Q34" s="100">
        <f t="shared" si="2"/>
        <v>0</v>
      </c>
      <c r="R34" s="76"/>
      <c r="S34" s="72"/>
      <c r="T34" s="86"/>
      <c r="U34" s="100">
        <f t="shared" si="3"/>
        <v>0</v>
      </c>
      <c r="V34" s="76"/>
      <c r="W34" s="7"/>
    </row>
    <row r="35" spans="2:23" ht="15.75" x14ac:dyDescent="0.2">
      <c r="B35" s="5"/>
      <c r="C35" s="87"/>
      <c r="D35" s="87"/>
      <c r="E35" s="88"/>
      <c r="F35" s="98" t="str">
        <f>IF(C35="Projektkoordination",'Ergänzung SCO'!$E$3,IF(C35="Projektleitung",'Ergänzung SCO'!$E$2,IF('a) Personalkosten'!C35="Kernleistung",'Ergänzung SCO'!$E$4,"")))</f>
        <v/>
      </c>
      <c r="G35" s="76"/>
      <c r="H35" s="86"/>
      <c r="I35" s="100">
        <f t="shared" si="0"/>
        <v>0</v>
      </c>
      <c r="J35" s="76"/>
      <c r="K35" s="72"/>
      <c r="L35" s="86"/>
      <c r="M35" s="100">
        <f t="shared" si="1"/>
        <v>0</v>
      </c>
      <c r="N35" s="76"/>
      <c r="O35" s="72"/>
      <c r="P35" s="86"/>
      <c r="Q35" s="100">
        <f t="shared" si="2"/>
        <v>0</v>
      </c>
      <c r="R35" s="76"/>
      <c r="S35" s="72"/>
      <c r="T35" s="86"/>
      <c r="U35" s="100">
        <f t="shared" si="3"/>
        <v>0</v>
      </c>
      <c r="V35" s="76"/>
      <c r="W35" s="7"/>
    </row>
    <row r="36" spans="2:23" ht="15.75" x14ac:dyDescent="0.2">
      <c r="B36" s="5"/>
      <c r="C36" s="87"/>
      <c r="D36" s="87"/>
      <c r="E36" s="88"/>
      <c r="F36" s="98" t="str">
        <f>IF(C36="Projektkoordination",'Ergänzung SCO'!$E$3,IF(C36="Projektleitung",'Ergänzung SCO'!$E$2,IF('a) Personalkosten'!C36="Kernleistung",'Ergänzung SCO'!$E$4,"")))</f>
        <v/>
      </c>
      <c r="G36" s="76"/>
      <c r="H36" s="86"/>
      <c r="I36" s="100">
        <f t="shared" si="0"/>
        <v>0</v>
      </c>
      <c r="J36" s="76"/>
      <c r="K36" s="72"/>
      <c r="L36" s="86"/>
      <c r="M36" s="100">
        <f t="shared" si="1"/>
        <v>0</v>
      </c>
      <c r="N36" s="76"/>
      <c r="O36" s="72"/>
      <c r="P36" s="86"/>
      <c r="Q36" s="100">
        <f t="shared" si="2"/>
        <v>0</v>
      </c>
      <c r="R36" s="76"/>
      <c r="S36" s="72"/>
      <c r="T36" s="86"/>
      <c r="U36" s="100">
        <f t="shared" si="3"/>
        <v>0</v>
      </c>
      <c r="V36" s="76"/>
      <c r="W36" s="7"/>
    </row>
    <row r="37" spans="2:23" ht="15.75" x14ac:dyDescent="0.2">
      <c r="B37" s="5"/>
      <c r="C37" s="87"/>
      <c r="D37" s="87"/>
      <c r="E37" s="88"/>
      <c r="F37" s="98" t="str">
        <f>IF(C37="Projektkoordination",'Ergänzung SCO'!$E$3,IF(C37="Projektleitung",'Ergänzung SCO'!$E$2,IF('a) Personalkosten'!C37="Kernleistung",'Ergänzung SCO'!$E$4,"")))</f>
        <v/>
      </c>
      <c r="G37" s="76"/>
      <c r="H37" s="86"/>
      <c r="I37" s="100">
        <f t="shared" si="0"/>
        <v>0</v>
      </c>
      <c r="J37" s="76"/>
      <c r="K37" s="72"/>
      <c r="L37" s="86"/>
      <c r="M37" s="100">
        <f t="shared" si="1"/>
        <v>0</v>
      </c>
      <c r="N37" s="76"/>
      <c r="O37" s="72"/>
      <c r="P37" s="86"/>
      <c r="Q37" s="100">
        <f t="shared" si="2"/>
        <v>0</v>
      </c>
      <c r="R37" s="76"/>
      <c r="S37" s="72"/>
      <c r="T37" s="86"/>
      <c r="U37" s="100">
        <f t="shared" si="3"/>
        <v>0</v>
      </c>
      <c r="V37" s="76"/>
      <c r="W37" s="7"/>
    </row>
    <row r="38" spans="2:23" ht="15.75" x14ac:dyDescent="0.2">
      <c r="B38" s="5"/>
      <c r="C38" s="87"/>
      <c r="D38" s="87"/>
      <c r="E38" s="88"/>
      <c r="F38" s="98" t="str">
        <f>IF(C38="Projektkoordination",'Ergänzung SCO'!$E$3,IF(C38="Projektleitung",'Ergänzung SCO'!$E$2,IF('a) Personalkosten'!C38="Kernleistung",'Ergänzung SCO'!$E$4,"")))</f>
        <v/>
      </c>
      <c r="G38" s="76"/>
      <c r="H38" s="86"/>
      <c r="I38" s="100">
        <f t="shared" si="0"/>
        <v>0</v>
      </c>
      <c r="J38" s="76"/>
      <c r="K38" s="72"/>
      <c r="L38" s="86"/>
      <c r="M38" s="100">
        <f t="shared" si="1"/>
        <v>0</v>
      </c>
      <c r="N38" s="76"/>
      <c r="O38" s="72"/>
      <c r="P38" s="86"/>
      <c r="Q38" s="100">
        <f t="shared" si="2"/>
        <v>0</v>
      </c>
      <c r="R38" s="76"/>
      <c r="S38" s="72"/>
      <c r="T38" s="86"/>
      <c r="U38" s="100">
        <f t="shared" si="3"/>
        <v>0</v>
      </c>
      <c r="V38" s="76"/>
      <c r="W38" s="7"/>
    </row>
    <row r="39" spans="2:23" ht="15.75" x14ac:dyDescent="0.2">
      <c r="B39" s="5"/>
      <c r="C39" s="87"/>
      <c r="D39" s="87"/>
      <c r="E39" s="88"/>
      <c r="F39" s="98" t="str">
        <f>IF(C39="Projektkoordination",'Ergänzung SCO'!$E$3,IF(C39="Projektleitung",'Ergänzung SCO'!$E$2,IF('a) Personalkosten'!C39="Kernleistung",'Ergänzung SCO'!$E$4,"")))</f>
        <v/>
      </c>
      <c r="G39" s="76"/>
      <c r="H39" s="86"/>
      <c r="I39" s="100">
        <f t="shared" si="0"/>
        <v>0</v>
      </c>
      <c r="J39" s="76"/>
      <c r="K39" s="72"/>
      <c r="L39" s="86"/>
      <c r="M39" s="100">
        <f t="shared" si="1"/>
        <v>0</v>
      </c>
      <c r="N39" s="76"/>
      <c r="O39" s="72"/>
      <c r="P39" s="86"/>
      <c r="Q39" s="100">
        <f t="shared" si="2"/>
        <v>0</v>
      </c>
      <c r="R39" s="76"/>
      <c r="S39" s="72"/>
      <c r="T39" s="86"/>
      <c r="U39" s="100">
        <f t="shared" si="3"/>
        <v>0</v>
      </c>
      <c r="V39" s="76"/>
      <c r="W39" s="7"/>
    </row>
    <row r="40" spans="2:23" ht="15.75" x14ac:dyDescent="0.2">
      <c r="B40" s="5"/>
      <c r="C40" s="87"/>
      <c r="D40" s="87"/>
      <c r="E40" s="88"/>
      <c r="F40" s="98" t="str">
        <f>IF(C40="Projektkoordination",'Ergänzung SCO'!$E$3,IF(C40="Projektleitung",'Ergänzung SCO'!$E$2,IF('a) Personalkosten'!C40="Kernleistung",'Ergänzung SCO'!$E$4,"")))</f>
        <v/>
      </c>
      <c r="G40" s="76"/>
      <c r="H40" s="86"/>
      <c r="I40" s="100">
        <f t="shared" si="0"/>
        <v>0</v>
      </c>
      <c r="J40" s="76"/>
      <c r="K40" s="72"/>
      <c r="L40" s="86"/>
      <c r="M40" s="100">
        <f t="shared" si="1"/>
        <v>0</v>
      </c>
      <c r="N40" s="76"/>
      <c r="O40" s="72"/>
      <c r="P40" s="86"/>
      <c r="Q40" s="100">
        <f t="shared" si="2"/>
        <v>0</v>
      </c>
      <c r="R40" s="76"/>
      <c r="S40" s="72"/>
      <c r="T40" s="86"/>
      <c r="U40" s="100">
        <f t="shared" si="3"/>
        <v>0</v>
      </c>
      <c r="V40" s="76"/>
      <c r="W40" s="7"/>
    </row>
    <row r="41" spans="2:23" ht="15.75" x14ac:dyDescent="0.2">
      <c r="B41" s="5"/>
      <c r="C41" s="87"/>
      <c r="D41" s="87"/>
      <c r="E41" s="88"/>
      <c r="F41" s="98" t="str">
        <f>IF(C41="Projektkoordination",'Ergänzung SCO'!$E$3,IF(C41="Projektleitung",'Ergänzung SCO'!$E$2,IF('a) Personalkosten'!C41="Kernleistung",'Ergänzung SCO'!$E$4,"")))</f>
        <v/>
      </c>
      <c r="G41" s="76"/>
      <c r="H41" s="86"/>
      <c r="I41" s="100">
        <f t="shared" si="0"/>
        <v>0</v>
      </c>
      <c r="J41" s="76"/>
      <c r="K41" s="72"/>
      <c r="L41" s="86"/>
      <c r="M41" s="100">
        <f t="shared" si="1"/>
        <v>0</v>
      </c>
      <c r="N41" s="76"/>
      <c r="O41" s="72"/>
      <c r="P41" s="86"/>
      <c r="Q41" s="100">
        <f t="shared" si="2"/>
        <v>0</v>
      </c>
      <c r="R41" s="76"/>
      <c r="S41" s="72"/>
      <c r="T41" s="86"/>
      <c r="U41" s="100">
        <f t="shared" si="3"/>
        <v>0</v>
      </c>
      <c r="V41" s="76"/>
      <c r="W41" s="7"/>
    </row>
    <row r="42" spans="2:23" ht="15.75" x14ac:dyDescent="0.2">
      <c r="B42" s="5"/>
      <c r="C42" s="87"/>
      <c r="D42" s="87"/>
      <c r="E42" s="88"/>
      <c r="F42" s="98" t="str">
        <f>IF(C42="Projektkoordination",'Ergänzung SCO'!$E$3,IF(C42="Projektleitung",'Ergänzung SCO'!$E$2,IF('a) Personalkosten'!C42="Kernleistung",'Ergänzung SCO'!$E$4,"")))</f>
        <v/>
      </c>
      <c r="G42" s="76"/>
      <c r="H42" s="86"/>
      <c r="I42" s="100">
        <f t="shared" si="0"/>
        <v>0</v>
      </c>
      <c r="J42" s="76"/>
      <c r="K42" s="72"/>
      <c r="L42" s="86"/>
      <c r="M42" s="100">
        <f t="shared" si="1"/>
        <v>0</v>
      </c>
      <c r="N42" s="76"/>
      <c r="O42" s="72"/>
      <c r="P42" s="86"/>
      <c r="Q42" s="100">
        <f t="shared" si="2"/>
        <v>0</v>
      </c>
      <c r="R42" s="76"/>
      <c r="S42" s="72"/>
      <c r="T42" s="86"/>
      <c r="U42" s="100">
        <f t="shared" si="3"/>
        <v>0</v>
      </c>
      <c r="V42" s="76"/>
      <c r="W42" s="7"/>
    </row>
    <row r="43" spans="2:23" ht="15.75" x14ac:dyDescent="0.2">
      <c r="B43" s="5"/>
      <c r="C43" s="18"/>
      <c r="D43" s="18"/>
      <c r="E43" s="37"/>
      <c r="F43" s="95"/>
      <c r="G43" s="76"/>
      <c r="H43" s="72"/>
      <c r="I43" s="72"/>
      <c r="J43" s="72"/>
      <c r="K43" s="72"/>
      <c r="L43" s="72"/>
      <c r="M43" s="72"/>
      <c r="N43" s="76"/>
      <c r="O43" s="72"/>
      <c r="P43" s="72"/>
      <c r="Q43" s="72"/>
      <c r="R43" s="72"/>
      <c r="S43" s="72"/>
      <c r="T43" s="72"/>
      <c r="U43" s="72"/>
      <c r="V43" s="72"/>
      <c r="W43" s="7"/>
    </row>
    <row r="44" spans="2:23" ht="15.75" customHeight="1" x14ac:dyDescent="0.2">
      <c r="B44" s="5"/>
      <c r="C44" s="177" t="s">
        <v>88</v>
      </c>
      <c r="D44" s="177"/>
      <c r="E44" s="114">
        <f>Overview!F19</f>
        <v>0</v>
      </c>
      <c r="F44" s="115"/>
      <c r="G44" s="115"/>
      <c r="H44" s="114" t="s">
        <v>90</v>
      </c>
      <c r="I44" s="111">
        <f>ROUND(SUM(I7:I42),2)</f>
        <v>0</v>
      </c>
      <c r="J44" s="112"/>
      <c r="K44" s="112"/>
      <c r="L44" s="114" t="s">
        <v>90</v>
      </c>
      <c r="M44" s="111">
        <f>ROUND(SUM(M7:M42),2)</f>
        <v>0</v>
      </c>
      <c r="N44" s="112"/>
      <c r="O44" s="112"/>
      <c r="P44" s="114" t="s">
        <v>90</v>
      </c>
      <c r="Q44" s="111">
        <f>ROUND(SUM(Q7:Q42),2)</f>
        <v>0</v>
      </c>
      <c r="R44" s="112"/>
      <c r="S44" s="118"/>
      <c r="T44" s="114" t="s">
        <v>90</v>
      </c>
      <c r="U44" s="111">
        <f>ROUND(SUM(U7:U42),2)</f>
        <v>0</v>
      </c>
      <c r="V44" s="76"/>
      <c r="W44" s="7"/>
    </row>
    <row r="45" spans="2:23" ht="15.75" customHeight="1" x14ac:dyDescent="0.2">
      <c r="B45" s="5"/>
      <c r="C45" s="113"/>
      <c r="D45" s="113"/>
      <c r="E45" s="113"/>
      <c r="F45" s="115"/>
      <c r="G45" s="115"/>
      <c r="H45" s="114" t="s">
        <v>91</v>
      </c>
      <c r="I45" s="116">
        <f>IFERROR(I44/$E$44,0)</f>
        <v>0</v>
      </c>
      <c r="J45" s="112"/>
      <c r="K45" s="112"/>
      <c r="L45" s="114" t="s">
        <v>91</v>
      </c>
      <c r="M45" s="116">
        <f>IFERROR(M44/$E$44,0)</f>
        <v>0</v>
      </c>
      <c r="N45" s="112"/>
      <c r="O45" s="112"/>
      <c r="P45" s="114" t="s">
        <v>91</v>
      </c>
      <c r="Q45" s="116">
        <f>IFERROR(Q44/$E$44,0)</f>
        <v>0</v>
      </c>
      <c r="R45" s="112"/>
      <c r="S45" s="118"/>
      <c r="T45" s="114" t="s">
        <v>91</v>
      </c>
      <c r="U45" s="116">
        <f>IFERROR(U44/$E$44,0)</f>
        <v>0</v>
      </c>
      <c r="V45" s="76"/>
      <c r="W45" s="7"/>
    </row>
    <row r="46" spans="2:23" ht="15.75" x14ac:dyDescent="0.2">
      <c r="B46" s="5"/>
      <c r="C46" s="38"/>
      <c r="D46" s="38"/>
      <c r="E46" s="39"/>
      <c r="F46" s="76"/>
      <c r="G46" s="72"/>
      <c r="H46" s="72"/>
      <c r="I46" s="72"/>
      <c r="J46" s="72"/>
      <c r="K46" s="72"/>
      <c r="L46" s="72"/>
      <c r="M46" s="72"/>
      <c r="N46" s="76"/>
      <c r="O46" s="72"/>
      <c r="P46" s="72"/>
      <c r="Q46" s="72"/>
      <c r="R46" s="76"/>
      <c r="S46" s="72"/>
      <c r="T46" s="72"/>
      <c r="U46" s="72"/>
      <c r="V46" s="72"/>
      <c r="W46" s="7"/>
    </row>
    <row r="47" spans="2:23" ht="15.75" x14ac:dyDescent="0.2">
      <c r="B47" s="5"/>
      <c r="C47" s="176" t="s">
        <v>54</v>
      </c>
      <c r="D47" s="175"/>
      <c r="E47" s="40"/>
      <c r="F47" s="76"/>
      <c r="G47" s="77"/>
      <c r="H47" s="109" t="s">
        <v>61</v>
      </c>
      <c r="I47" s="110">
        <f>Overview!J15</f>
        <v>0</v>
      </c>
      <c r="J47" s="76"/>
      <c r="K47" s="77"/>
      <c r="L47" s="109" t="s">
        <v>61</v>
      </c>
      <c r="M47" s="110">
        <f>Overview!M15</f>
        <v>0</v>
      </c>
      <c r="N47" s="76"/>
      <c r="O47" s="77"/>
      <c r="P47" s="109" t="s">
        <v>61</v>
      </c>
      <c r="Q47" s="110">
        <f>Overview!P15</f>
        <v>0</v>
      </c>
      <c r="R47" s="76"/>
      <c r="S47" s="77"/>
      <c r="T47" s="109" t="s">
        <v>61</v>
      </c>
      <c r="U47" s="110">
        <f>Overview!S15</f>
        <v>0</v>
      </c>
      <c r="V47" s="76"/>
      <c r="W47" s="7"/>
    </row>
    <row r="48" spans="2:23" ht="25.5" x14ac:dyDescent="0.2">
      <c r="B48" s="5"/>
      <c r="C48" s="46" t="s">
        <v>5</v>
      </c>
      <c r="D48" s="47" t="s">
        <v>41</v>
      </c>
      <c r="E48" s="47" t="s">
        <v>77</v>
      </c>
      <c r="F48" s="76"/>
      <c r="G48" s="78"/>
      <c r="H48" s="172" t="s">
        <v>69</v>
      </c>
      <c r="I48" s="173"/>
      <c r="J48" s="76"/>
      <c r="K48" s="78"/>
      <c r="L48" s="172" t="s">
        <v>70</v>
      </c>
      <c r="M48" s="173"/>
      <c r="N48" s="76"/>
      <c r="O48" s="78"/>
      <c r="P48" s="172" t="s">
        <v>71</v>
      </c>
      <c r="Q48" s="173"/>
      <c r="R48" s="76"/>
      <c r="S48" s="78"/>
      <c r="T48" s="172" t="s">
        <v>72</v>
      </c>
      <c r="U48" s="173"/>
      <c r="V48" s="76"/>
      <c r="W48" s="7"/>
    </row>
    <row r="49" spans="2:23" ht="15.75" x14ac:dyDescent="0.2">
      <c r="B49" s="5"/>
      <c r="C49" s="92"/>
      <c r="D49" s="35"/>
      <c r="E49" s="36"/>
      <c r="F49" s="76"/>
      <c r="G49" s="72"/>
      <c r="H49" s="178"/>
      <c r="I49" s="179"/>
      <c r="J49" s="76"/>
      <c r="K49" s="72"/>
      <c r="L49" s="168"/>
      <c r="M49" s="169"/>
      <c r="N49" s="76"/>
      <c r="O49" s="72"/>
      <c r="P49" s="168"/>
      <c r="Q49" s="169"/>
      <c r="R49" s="76"/>
      <c r="S49" s="72"/>
      <c r="T49" s="168"/>
      <c r="U49" s="169"/>
      <c r="V49" s="76"/>
      <c r="W49" s="7"/>
    </row>
    <row r="50" spans="2:23" ht="15.75" x14ac:dyDescent="0.2">
      <c r="B50" s="5"/>
      <c r="C50" s="92"/>
      <c r="D50" s="35"/>
      <c r="E50" s="36"/>
      <c r="F50" s="76"/>
      <c r="G50" s="72"/>
      <c r="H50" s="168"/>
      <c r="I50" s="169"/>
      <c r="J50" s="76"/>
      <c r="K50" s="72"/>
      <c r="L50" s="168"/>
      <c r="M50" s="169"/>
      <c r="N50" s="76"/>
      <c r="O50" s="72"/>
      <c r="P50" s="168"/>
      <c r="Q50" s="169"/>
      <c r="R50" s="76"/>
      <c r="S50" s="72"/>
      <c r="T50" s="168"/>
      <c r="U50" s="169"/>
      <c r="V50" s="76"/>
      <c r="W50" s="7"/>
    </row>
    <row r="51" spans="2:23" ht="15.75" x14ac:dyDescent="0.2">
      <c r="B51" s="5"/>
      <c r="C51" s="92"/>
      <c r="D51" s="35"/>
      <c r="E51" s="36"/>
      <c r="F51" s="76"/>
      <c r="G51" s="72"/>
      <c r="H51" s="168"/>
      <c r="I51" s="169"/>
      <c r="J51" s="76"/>
      <c r="K51" s="72"/>
      <c r="L51" s="168"/>
      <c r="M51" s="169"/>
      <c r="N51" s="76"/>
      <c r="O51" s="72"/>
      <c r="P51" s="168"/>
      <c r="Q51" s="169"/>
      <c r="R51" s="76"/>
      <c r="S51" s="72"/>
      <c r="T51" s="168"/>
      <c r="U51" s="169"/>
      <c r="V51" s="76"/>
      <c r="W51" s="7"/>
    </row>
    <row r="52" spans="2:23" ht="15.75" x14ac:dyDescent="0.2">
      <c r="B52" s="5"/>
      <c r="C52" s="92"/>
      <c r="D52" s="35"/>
      <c r="E52" s="36"/>
      <c r="F52" s="76"/>
      <c r="G52" s="72"/>
      <c r="H52" s="168"/>
      <c r="I52" s="169"/>
      <c r="J52" s="76"/>
      <c r="K52" s="72"/>
      <c r="L52" s="168"/>
      <c r="M52" s="169"/>
      <c r="N52" s="76"/>
      <c r="O52" s="72"/>
      <c r="P52" s="168"/>
      <c r="Q52" s="169"/>
      <c r="R52" s="76"/>
      <c r="S52" s="72"/>
      <c r="T52" s="168"/>
      <c r="U52" s="169"/>
      <c r="V52" s="76"/>
      <c r="W52" s="7"/>
    </row>
    <row r="53" spans="2:23" ht="15.75" x14ac:dyDescent="0.2">
      <c r="B53" s="5"/>
      <c r="C53" s="92"/>
      <c r="D53" s="35"/>
      <c r="E53" s="36"/>
      <c r="F53" s="76"/>
      <c r="G53" s="72"/>
      <c r="H53" s="168"/>
      <c r="I53" s="169"/>
      <c r="J53" s="76"/>
      <c r="K53" s="72"/>
      <c r="L53" s="168"/>
      <c r="M53" s="169"/>
      <c r="N53" s="76"/>
      <c r="O53" s="72"/>
      <c r="P53" s="168"/>
      <c r="Q53" s="169"/>
      <c r="R53" s="76"/>
      <c r="S53" s="72"/>
      <c r="T53" s="168"/>
      <c r="U53" s="169"/>
      <c r="V53" s="76"/>
      <c r="W53" s="7"/>
    </row>
    <row r="54" spans="2:23" ht="15.75" x14ac:dyDescent="0.2">
      <c r="B54" s="5"/>
      <c r="C54" s="92"/>
      <c r="D54" s="35"/>
      <c r="E54" s="36"/>
      <c r="F54" s="76"/>
      <c r="G54" s="72"/>
      <c r="H54" s="168"/>
      <c r="I54" s="169"/>
      <c r="J54" s="76"/>
      <c r="K54" s="72"/>
      <c r="L54" s="168"/>
      <c r="M54" s="169"/>
      <c r="N54" s="76"/>
      <c r="O54" s="72"/>
      <c r="P54" s="168"/>
      <c r="Q54" s="169"/>
      <c r="R54" s="76"/>
      <c r="S54" s="72"/>
      <c r="T54" s="168"/>
      <c r="U54" s="169"/>
      <c r="V54" s="76"/>
      <c r="W54" s="7"/>
    </row>
    <row r="55" spans="2:23" ht="15.75" x14ac:dyDescent="0.2">
      <c r="B55" s="5"/>
      <c r="C55" s="92"/>
      <c r="D55" s="35"/>
      <c r="E55" s="36"/>
      <c r="F55" s="76"/>
      <c r="G55" s="72"/>
      <c r="H55" s="168"/>
      <c r="I55" s="169"/>
      <c r="J55" s="76"/>
      <c r="K55" s="72"/>
      <c r="L55" s="168"/>
      <c r="M55" s="169"/>
      <c r="N55" s="76"/>
      <c r="O55" s="72"/>
      <c r="P55" s="168"/>
      <c r="Q55" s="169"/>
      <c r="R55" s="76"/>
      <c r="S55" s="72"/>
      <c r="T55" s="168"/>
      <c r="U55" s="169"/>
      <c r="V55" s="76"/>
      <c r="W55" s="7"/>
    </row>
    <row r="56" spans="2:23" ht="15.75" x14ac:dyDescent="0.2">
      <c r="B56" s="5"/>
      <c r="C56" s="92"/>
      <c r="D56" s="35"/>
      <c r="E56" s="36"/>
      <c r="F56" s="76"/>
      <c r="G56" s="72"/>
      <c r="H56" s="168"/>
      <c r="I56" s="169"/>
      <c r="J56" s="76"/>
      <c r="K56" s="72"/>
      <c r="L56" s="168"/>
      <c r="M56" s="169"/>
      <c r="N56" s="76"/>
      <c r="O56" s="72"/>
      <c r="P56" s="168"/>
      <c r="Q56" s="169"/>
      <c r="R56" s="76"/>
      <c r="S56" s="72"/>
      <c r="T56" s="168"/>
      <c r="U56" s="169"/>
      <c r="V56" s="76"/>
      <c r="W56" s="7"/>
    </row>
    <row r="57" spans="2:23" ht="15.75" x14ac:dyDescent="0.2">
      <c r="B57" s="5"/>
      <c r="C57" s="92"/>
      <c r="D57" s="35"/>
      <c r="E57" s="36"/>
      <c r="F57" s="76"/>
      <c r="G57" s="72"/>
      <c r="H57" s="168"/>
      <c r="I57" s="169"/>
      <c r="J57" s="76"/>
      <c r="K57" s="72"/>
      <c r="L57" s="168"/>
      <c r="M57" s="169"/>
      <c r="N57" s="76"/>
      <c r="O57" s="72"/>
      <c r="P57" s="168"/>
      <c r="Q57" s="169"/>
      <c r="R57" s="76"/>
      <c r="S57" s="72"/>
      <c r="T57" s="168"/>
      <c r="U57" s="169"/>
      <c r="V57" s="76"/>
      <c r="W57" s="7"/>
    </row>
    <row r="58" spans="2:23" ht="15.75" x14ac:dyDescent="0.2">
      <c r="B58" s="5"/>
      <c r="C58" s="92"/>
      <c r="D58" s="35"/>
      <c r="E58" s="36"/>
      <c r="F58" s="76"/>
      <c r="G58" s="72"/>
      <c r="H58" s="168"/>
      <c r="I58" s="169"/>
      <c r="J58" s="76"/>
      <c r="K58" s="72"/>
      <c r="L58" s="168"/>
      <c r="M58" s="169"/>
      <c r="N58" s="76"/>
      <c r="O58" s="72"/>
      <c r="P58" s="168"/>
      <c r="Q58" s="169"/>
      <c r="R58" s="76"/>
      <c r="S58" s="72"/>
      <c r="T58" s="168"/>
      <c r="U58" s="169"/>
      <c r="V58" s="76"/>
      <c r="W58" s="7"/>
    </row>
    <row r="59" spans="2:23" ht="15.75" x14ac:dyDescent="0.2">
      <c r="B59" s="5"/>
      <c r="C59" s="92"/>
      <c r="D59" s="35"/>
      <c r="E59" s="36"/>
      <c r="F59" s="76"/>
      <c r="G59" s="72"/>
      <c r="H59" s="168"/>
      <c r="I59" s="169"/>
      <c r="J59" s="76"/>
      <c r="K59" s="72"/>
      <c r="L59" s="168"/>
      <c r="M59" s="169"/>
      <c r="N59" s="76"/>
      <c r="O59" s="72"/>
      <c r="P59" s="168"/>
      <c r="Q59" s="169"/>
      <c r="R59" s="76"/>
      <c r="S59" s="72"/>
      <c r="T59" s="168"/>
      <c r="U59" s="169"/>
      <c r="V59" s="76"/>
      <c r="W59" s="7"/>
    </row>
    <row r="60" spans="2:23" ht="15.75" x14ac:dyDescent="0.2">
      <c r="B60" s="5"/>
      <c r="C60" s="92"/>
      <c r="D60" s="35"/>
      <c r="E60" s="36"/>
      <c r="F60" s="76"/>
      <c r="G60" s="72"/>
      <c r="H60" s="168"/>
      <c r="I60" s="169"/>
      <c r="J60" s="76"/>
      <c r="K60" s="72"/>
      <c r="L60" s="168"/>
      <c r="M60" s="169"/>
      <c r="N60" s="76"/>
      <c r="O60" s="72"/>
      <c r="P60" s="168"/>
      <c r="Q60" s="169"/>
      <c r="R60" s="76"/>
      <c r="S60" s="72"/>
      <c r="T60" s="168"/>
      <c r="U60" s="169"/>
      <c r="V60" s="76"/>
      <c r="W60" s="7"/>
    </row>
    <row r="61" spans="2:23" ht="15.75" x14ac:dyDescent="0.2">
      <c r="B61" s="5"/>
      <c r="C61" s="92"/>
      <c r="D61" s="35"/>
      <c r="E61" s="36"/>
      <c r="F61" s="76"/>
      <c r="G61" s="72"/>
      <c r="H61" s="168"/>
      <c r="I61" s="169"/>
      <c r="J61" s="76"/>
      <c r="K61" s="72"/>
      <c r="L61" s="168"/>
      <c r="M61" s="169"/>
      <c r="N61" s="76"/>
      <c r="O61" s="72"/>
      <c r="P61" s="168"/>
      <c r="Q61" s="169"/>
      <c r="R61" s="76"/>
      <c r="S61" s="72"/>
      <c r="T61" s="168"/>
      <c r="U61" s="169"/>
      <c r="V61" s="76"/>
      <c r="W61" s="7"/>
    </row>
    <row r="62" spans="2:23" ht="15.75" x14ac:dyDescent="0.2">
      <c r="B62" s="5"/>
      <c r="C62" s="92"/>
      <c r="D62" s="35"/>
      <c r="E62" s="36"/>
      <c r="F62" s="76"/>
      <c r="G62" s="72"/>
      <c r="H62" s="168"/>
      <c r="I62" s="169"/>
      <c r="J62" s="76"/>
      <c r="K62" s="72"/>
      <c r="L62" s="168"/>
      <c r="M62" s="169"/>
      <c r="N62" s="76"/>
      <c r="O62" s="72"/>
      <c r="P62" s="168"/>
      <c r="Q62" s="169"/>
      <c r="R62" s="76"/>
      <c r="S62" s="72"/>
      <c r="T62" s="168"/>
      <c r="U62" s="169"/>
      <c r="V62" s="76"/>
      <c r="W62" s="7"/>
    </row>
    <row r="63" spans="2:23" ht="15.75" x14ac:dyDescent="0.2">
      <c r="B63" s="5"/>
      <c r="C63" s="92"/>
      <c r="D63" s="35"/>
      <c r="E63" s="36"/>
      <c r="F63" s="76"/>
      <c r="G63" s="72"/>
      <c r="H63" s="168"/>
      <c r="I63" s="169"/>
      <c r="J63" s="76"/>
      <c r="K63" s="72"/>
      <c r="L63" s="168"/>
      <c r="M63" s="169"/>
      <c r="N63" s="76"/>
      <c r="O63" s="72"/>
      <c r="P63" s="168"/>
      <c r="Q63" s="169"/>
      <c r="R63" s="76"/>
      <c r="S63" s="72"/>
      <c r="T63" s="168"/>
      <c r="U63" s="169"/>
      <c r="V63" s="76"/>
      <c r="W63" s="7"/>
    </row>
    <row r="64" spans="2:23" ht="15.75" x14ac:dyDescent="0.2">
      <c r="B64" s="5"/>
      <c r="C64" s="92"/>
      <c r="D64" s="35"/>
      <c r="E64" s="36"/>
      <c r="F64" s="76"/>
      <c r="G64" s="72"/>
      <c r="H64" s="168"/>
      <c r="I64" s="169"/>
      <c r="J64" s="76"/>
      <c r="K64" s="72"/>
      <c r="L64" s="168"/>
      <c r="M64" s="169"/>
      <c r="N64" s="76"/>
      <c r="O64" s="72"/>
      <c r="P64" s="168"/>
      <c r="Q64" s="169"/>
      <c r="R64" s="76"/>
      <c r="S64" s="72"/>
      <c r="T64" s="168"/>
      <c r="U64" s="169"/>
      <c r="V64" s="76"/>
      <c r="W64" s="7"/>
    </row>
    <row r="65" spans="2:23" ht="15.75" x14ac:dyDescent="0.2">
      <c r="B65" s="5"/>
      <c r="C65" s="92"/>
      <c r="D65" s="35"/>
      <c r="E65" s="36"/>
      <c r="F65" s="76"/>
      <c r="G65" s="72"/>
      <c r="H65" s="168"/>
      <c r="I65" s="169"/>
      <c r="J65" s="76"/>
      <c r="K65" s="72"/>
      <c r="L65" s="168"/>
      <c r="M65" s="169"/>
      <c r="N65" s="76"/>
      <c r="O65" s="72"/>
      <c r="P65" s="168"/>
      <c r="Q65" s="169"/>
      <c r="R65" s="76"/>
      <c r="S65" s="72"/>
      <c r="T65" s="168"/>
      <c r="U65" s="169"/>
      <c r="V65" s="76"/>
      <c r="W65" s="7"/>
    </row>
    <row r="66" spans="2:23" ht="15.75" x14ac:dyDescent="0.2">
      <c r="B66" s="5"/>
      <c r="C66" s="92"/>
      <c r="D66" s="35"/>
      <c r="E66" s="36"/>
      <c r="F66" s="76"/>
      <c r="G66" s="72"/>
      <c r="H66" s="168"/>
      <c r="I66" s="169"/>
      <c r="J66" s="76"/>
      <c r="K66" s="72"/>
      <c r="L66" s="168"/>
      <c r="M66" s="169"/>
      <c r="N66" s="76"/>
      <c r="O66" s="72"/>
      <c r="P66" s="168"/>
      <c r="Q66" s="169"/>
      <c r="R66" s="76"/>
      <c r="S66" s="72"/>
      <c r="T66" s="168"/>
      <c r="U66" s="169"/>
      <c r="V66" s="76"/>
      <c r="W66" s="7"/>
    </row>
    <row r="67" spans="2:23" ht="15.75" x14ac:dyDescent="0.2">
      <c r="B67" s="5"/>
      <c r="C67" s="92"/>
      <c r="D67" s="35"/>
      <c r="E67" s="36"/>
      <c r="F67" s="76"/>
      <c r="G67" s="72"/>
      <c r="H67" s="168"/>
      <c r="I67" s="169"/>
      <c r="J67" s="76"/>
      <c r="K67" s="72"/>
      <c r="L67" s="168"/>
      <c r="M67" s="169"/>
      <c r="N67" s="76"/>
      <c r="O67" s="72"/>
      <c r="P67" s="168"/>
      <c r="Q67" s="169"/>
      <c r="R67" s="76"/>
      <c r="S67" s="72"/>
      <c r="T67" s="168"/>
      <c r="U67" s="169"/>
      <c r="V67" s="76"/>
      <c r="W67" s="7"/>
    </row>
    <row r="68" spans="2:23" x14ac:dyDescent="0.2">
      <c r="B68" s="5"/>
      <c r="C68" s="92"/>
      <c r="D68" s="35"/>
      <c r="E68" s="36"/>
      <c r="F68" s="72"/>
      <c r="G68" s="72"/>
      <c r="H68" s="168"/>
      <c r="I68" s="169"/>
      <c r="J68" s="72"/>
      <c r="K68" s="72"/>
      <c r="L68" s="168"/>
      <c r="M68" s="169"/>
      <c r="N68" s="72"/>
      <c r="O68" s="72"/>
      <c r="P68" s="168"/>
      <c r="Q68" s="169"/>
      <c r="R68" s="72"/>
      <c r="S68" s="72"/>
      <c r="T68" s="168"/>
      <c r="U68" s="169"/>
      <c r="V68" s="72"/>
      <c r="W68" s="7"/>
    </row>
    <row r="69" spans="2:23" ht="15.75" x14ac:dyDescent="0.2">
      <c r="B69" s="5"/>
      <c r="C69" s="17"/>
      <c r="D69" s="17"/>
      <c r="E69" s="17"/>
      <c r="F69" s="17"/>
      <c r="G69" s="17"/>
      <c r="H69" s="17"/>
      <c r="I69" s="17"/>
      <c r="J69" s="76"/>
      <c r="K69" s="17"/>
      <c r="L69" s="17"/>
      <c r="M69" s="17"/>
      <c r="N69" s="76"/>
      <c r="O69" s="17"/>
      <c r="P69" s="17"/>
      <c r="Q69" s="17"/>
      <c r="R69" s="76"/>
      <c r="S69" s="17"/>
      <c r="T69" s="17"/>
      <c r="U69" s="17"/>
      <c r="V69" s="17"/>
      <c r="W69" s="7"/>
    </row>
    <row r="70" spans="2:23" ht="15.75" x14ac:dyDescent="0.2">
      <c r="B70" s="5"/>
      <c r="C70" s="177" t="s">
        <v>89</v>
      </c>
      <c r="D70" s="177"/>
      <c r="E70" s="111">
        <f>Overview!F20</f>
        <v>0</v>
      </c>
      <c r="F70" s="112"/>
      <c r="G70" s="112"/>
      <c r="H70" s="111" t="s">
        <v>90</v>
      </c>
      <c r="I70" s="117">
        <f>ROUND(SUM(H49:H68),2)</f>
        <v>0</v>
      </c>
      <c r="J70" s="112"/>
      <c r="K70" s="112"/>
      <c r="L70" s="111" t="s">
        <v>90</v>
      </c>
      <c r="M70" s="111">
        <f>ROUND(SUM(L49:L68),2)</f>
        <v>0</v>
      </c>
      <c r="N70" s="112"/>
      <c r="O70" s="112"/>
      <c r="P70" s="111" t="s">
        <v>90</v>
      </c>
      <c r="Q70" s="111">
        <f>ROUND(SUM(P49:P68),2)</f>
        <v>0</v>
      </c>
      <c r="R70" s="112"/>
      <c r="S70" s="112"/>
      <c r="T70" s="111" t="s">
        <v>90</v>
      </c>
      <c r="U70" s="111">
        <f>ROUND(SUM(T49:T68),2)</f>
        <v>0</v>
      </c>
      <c r="V70" s="76"/>
      <c r="W70" s="7"/>
    </row>
    <row r="71" spans="2:23" ht="15.75" x14ac:dyDescent="0.2">
      <c r="B71" s="5"/>
      <c r="C71" s="119"/>
      <c r="D71" s="119"/>
      <c r="E71" s="119"/>
      <c r="F71" s="112"/>
      <c r="G71" s="112"/>
      <c r="H71" s="114" t="s">
        <v>91</v>
      </c>
      <c r="I71" s="135">
        <f>IFERROR(I70/$E$70,0)</f>
        <v>0</v>
      </c>
      <c r="J71" s="112"/>
      <c r="K71" s="112"/>
      <c r="L71" s="114" t="s">
        <v>91</v>
      </c>
      <c r="M71" s="135">
        <f>IFERROR(M70/$E$70,0)</f>
        <v>0</v>
      </c>
      <c r="N71" s="112"/>
      <c r="O71" s="112"/>
      <c r="P71" s="114" t="s">
        <v>91</v>
      </c>
      <c r="Q71" s="135">
        <f>IFERROR(Q70/$E$70,0)</f>
        <v>0</v>
      </c>
      <c r="R71" s="112"/>
      <c r="S71" s="112"/>
      <c r="T71" s="114" t="s">
        <v>91</v>
      </c>
      <c r="U71" s="135">
        <f>IFERROR(U70/$E$70,0)</f>
        <v>0</v>
      </c>
      <c r="V71" s="76"/>
      <c r="W71" s="7"/>
    </row>
    <row r="72" spans="2:23" ht="15.75" x14ac:dyDescent="0.2">
      <c r="B72" s="5"/>
      <c r="C72" s="17"/>
      <c r="D72" s="17"/>
      <c r="E72" s="72"/>
      <c r="F72" s="76"/>
      <c r="G72" s="72"/>
      <c r="H72" s="42"/>
      <c r="I72" s="19"/>
      <c r="J72" s="76"/>
      <c r="K72" s="72"/>
      <c r="L72" s="42"/>
      <c r="M72" s="19"/>
      <c r="N72" s="76"/>
      <c r="O72" s="72"/>
      <c r="P72" s="42"/>
      <c r="Q72" s="19"/>
      <c r="R72" s="76"/>
      <c r="S72" s="72"/>
      <c r="T72" s="42"/>
      <c r="U72" s="19"/>
      <c r="V72" s="76"/>
      <c r="W72" s="7"/>
    </row>
    <row r="73" spans="2:23" ht="18.75" x14ac:dyDescent="0.2">
      <c r="B73" s="5"/>
      <c r="C73" s="180" t="s">
        <v>92</v>
      </c>
      <c r="D73" s="180"/>
      <c r="E73" s="31">
        <f>ROUND(SUM(E70,E44),2)</f>
        <v>0</v>
      </c>
      <c r="F73" s="76"/>
      <c r="G73" s="79"/>
      <c r="H73" s="31">
        <f>ROUND(SUM(I70,I44),2)</f>
        <v>0</v>
      </c>
      <c r="I73" s="29">
        <f>IFERROR(H73/$E$73,0)</f>
        <v>0</v>
      </c>
      <c r="J73" s="76"/>
      <c r="K73" s="79"/>
      <c r="L73" s="31">
        <f>ROUND(SUM(M70,M44),2)</f>
        <v>0</v>
      </c>
      <c r="M73" s="29">
        <f>IFERROR(L73/$E$73,0)</f>
        <v>0</v>
      </c>
      <c r="N73" s="76"/>
      <c r="O73" s="79"/>
      <c r="P73" s="31">
        <f>ROUND(SUM(Q70,Q44),2)</f>
        <v>0</v>
      </c>
      <c r="Q73" s="29">
        <f>IFERROR(P73/$E$73,0)</f>
        <v>0</v>
      </c>
      <c r="R73" s="76"/>
      <c r="S73" s="79"/>
      <c r="T73" s="31">
        <f>ROUND(SUM(U70,U44),2)</f>
        <v>0</v>
      </c>
      <c r="U73" s="29">
        <f>IFERROR(T73/$E$73,0)</f>
        <v>0</v>
      </c>
      <c r="V73" s="76"/>
      <c r="W73" s="7"/>
    </row>
    <row r="74" spans="2:23" ht="18.75" customHeight="1" x14ac:dyDescent="0.2">
      <c r="B74" s="11"/>
      <c r="C74" s="10"/>
      <c r="D74" s="10"/>
      <c r="E74" s="10"/>
      <c r="F74" s="10"/>
      <c r="G74" s="10"/>
      <c r="H74" s="10"/>
      <c r="I74" s="10"/>
      <c r="J74" s="10"/>
      <c r="K74" s="10"/>
      <c r="L74" s="10"/>
      <c r="M74" s="10"/>
      <c r="N74" s="10"/>
      <c r="O74" s="10"/>
      <c r="P74" s="10"/>
      <c r="Q74" s="10"/>
      <c r="R74" s="10"/>
      <c r="S74" s="10"/>
      <c r="T74" s="10"/>
      <c r="U74" s="10"/>
      <c r="V74" s="10"/>
      <c r="W74" s="13"/>
    </row>
    <row r="76" spans="2:23" ht="14.45" customHeight="1" x14ac:dyDescent="0.2">
      <c r="B76" s="2"/>
      <c r="C76" s="3"/>
      <c r="D76" s="3"/>
      <c r="E76" s="3"/>
      <c r="F76" s="3"/>
      <c r="G76" s="4"/>
      <c r="K76" s="137"/>
    </row>
    <row r="77" spans="2:23" ht="130.5" customHeight="1" x14ac:dyDescent="0.2">
      <c r="B77" s="5"/>
      <c r="C77" s="138" t="s">
        <v>110</v>
      </c>
      <c r="D77" s="138"/>
      <c r="E77" s="138"/>
      <c r="F77" s="138"/>
      <c r="G77" s="99"/>
      <c r="H77" s="1" t="s">
        <v>98</v>
      </c>
      <c r="K77" s="137"/>
    </row>
    <row r="78" spans="2:23" x14ac:dyDescent="0.2">
      <c r="B78" s="11"/>
      <c r="C78" s="10"/>
      <c r="D78" s="10"/>
      <c r="E78" s="10"/>
      <c r="F78" s="10"/>
      <c r="G78" s="13"/>
      <c r="K78" s="137"/>
    </row>
    <row r="81" spans="3:3" x14ac:dyDescent="0.2">
      <c r="C81" s="14" t="s">
        <v>35</v>
      </c>
    </row>
    <row r="82" spans="3:3" x14ac:dyDescent="0.2">
      <c r="C82" s="14" t="s">
        <v>36</v>
      </c>
    </row>
    <row r="83" spans="3:3" x14ac:dyDescent="0.2">
      <c r="C83" s="14" t="s">
        <v>44</v>
      </c>
    </row>
    <row r="84" spans="3:3" x14ac:dyDescent="0.2">
      <c r="C84" s="14"/>
    </row>
    <row r="85" spans="3:3" x14ac:dyDescent="0.2">
      <c r="C85" s="14"/>
    </row>
    <row r="86" spans="3:3" x14ac:dyDescent="0.2">
      <c r="C86" s="14"/>
    </row>
    <row r="87" spans="3:3" x14ac:dyDescent="0.2">
      <c r="C87" s="14"/>
    </row>
  </sheetData>
  <sheetProtection algorithmName="SHA-512" hashValue="FavPykwmWmd5wWYSMocOAX3XMjxbk1PVy3K6mM5GwAk/39Cl+s3pvXH3SqbrBRPQq4/0O4TFsxxXcsqme+Mmww==" saltValue="2pZAJcEAhf/UpyAR5lAFxA==" spinCount="100000" sheet="1" formatCells="0" formatRows="0" insertRows="0" selectLockedCells="1"/>
  <mergeCells count="92">
    <mergeCell ref="H59:I59"/>
    <mergeCell ref="H60:I60"/>
    <mergeCell ref="H61:I61"/>
    <mergeCell ref="H62:I62"/>
    <mergeCell ref="H58:I58"/>
    <mergeCell ref="C77:F77"/>
    <mergeCell ref="H68:I68"/>
    <mergeCell ref="H63:I63"/>
    <mergeCell ref="H64:I64"/>
    <mergeCell ref="H65:I65"/>
    <mergeCell ref="H66:I66"/>
    <mergeCell ref="H67:I67"/>
    <mergeCell ref="C70:D70"/>
    <mergeCell ref="C73:D73"/>
    <mergeCell ref="C5:D5"/>
    <mergeCell ref="C47:D47"/>
    <mergeCell ref="H48:I48"/>
    <mergeCell ref="H56:I56"/>
    <mergeCell ref="H57:I57"/>
    <mergeCell ref="C44:D44"/>
    <mergeCell ref="H51:I51"/>
    <mergeCell ref="H50:I50"/>
    <mergeCell ref="H49:I49"/>
    <mergeCell ref="T62:U62"/>
    <mergeCell ref="T68:U68"/>
    <mergeCell ref="T63:U63"/>
    <mergeCell ref="T64:U64"/>
    <mergeCell ref="T65:U65"/>
    <mergeCell ref="T66:U66"/>
    <mergeCell ref="T67:U67"/>
    <mergeCell ref="P66:Q66"/>
    <mergeCell ref="P67:Q67"/>
    <mergeCell ref="P68:Q68"/>
    <mergeCell ref="T49:U49"/>
    <mergeCell ref="T50:U50"/>
    <mergeCell ref="T51:U51"/>
    <mergeCell ref="T52:U52"/>
    <mergeCell ref="T53:U53"/>
    <mergeCell ref="T54:U54"/>
    <mergeCell ref="T55:U55"/>
    <mergeCell ref="T56:U56"/>
    <mergeCell ref="T57:U57"/>
    <mergeCell ref="T58:U58"/>
    <mergeCell ref="T59:U59"/>
    <mergeCell ref="T60:U60"/>
    <mergeCell ref="T61:U61"/>
    <mergeCell ref="P61:Q61"/>
    <mergeCell ref="P62:Q62"/>
    <mergeCell ref="P63:Q63"/>
    <mergeCell ref="P64:Q64"/>
    <mergeCell ref="P65:Q65"/>
    <mergeCell ref="P56:Q56"/>
    <mergeCell ref="P57:Q57"/>
    <mergeCell ref="P58:Q58"/>
    <mergeCell ref="P59:Q59"/>
    <mergeCell ref="P60:Q60"/>
    <mergeCell ref="L64:M64"/>
    <mergeCell ref="L65:M65"/>
    <mergeCell ref="L66:M66"/>
    <mergeCell ref="L67:M67"/>
    <mergeCell ref="L68:M68"/>
    <mergeCell ref="L63:M63"/>
    <mergeCell ref="L54:M54"/>
    <mergeCell ref="L55:M55"/>
    <mergeCell ref="L56:M56"/>
    <mergeCell ref="L57:M57"/>
    <mergeCell ref="L58:M58"/>
    <mergeCell ref="L59:M59"/>
    <mergeCell ref="L60:M60"/>
    <mergeCell ref="L61:M61"/>
    <mergeCell ref="L62:M62"/>
    <mergeCell ref="L48:M48"/>
    <mergeCell ref="H52:I52"/>
    <mergeCell ref="H53:I53"/>
    <mergeCell ref="H54:I54"/>
    <mergeCell ref="H55:I55"/>
    <mergeCell ref="L49:M49"/>
    <mergeCell ref="L50:M50"/>
    <mergeCell ref="L51:M51"/>
    <mergeCell ref="L52:M52"/>
    <mergeCell ref="L53:M53"/>
    <mergeCell ref="P52:Q52"/>
    <mergeCell ref="P53:Q53"/>
    <mergeCell ref="P54:Q54"/>
    <mergeCell ref="P55:Q55"/>
    <mergeCell ref="Z5:AH5"/>
    <mergeCell ref="Z13:AC15"/>
    <mergeCell ref="P48:Q48"/>
    <mergeCell ref="T48:U48"/>
    <mergeCell ref="P49:Q49"/>
    <mergeCell ref="P50:Q50"/>
    <mergeCell ref="P51:Q51"/>
  </mergeCells>
  <phoneticPr fontId="22" type="noConversion"/>
  <dataValidations count="1">
    <dataValidation type="list" allowBlank="1" showInputMessage="1" showErrorMessage="1" sqref="C7:C42" xr:uid="{0B951212-D6F3-4EF0-B348-2E6333281C12}">
      <formula1>$C$81:$C$83</formula1>
    </dataValidation>
  </dataValidations>
  <pageMargins left="0.7" right="0.7" top="0.78740157499999996" bottom="0.78740157499999996" header="0.3" footer="0.3"/>
  <pageSetup paperSize="9" scale="61" fitToHeight="0" orientation="portrait" r:id="rId1"/>
  <colBreaks count="1" manualBreakCount="1">
    <brk id="22"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rgb="FFD9ECFF"/>
    <pageSetUpPr fitToPage="1"/>
  </sheetPr>
  <dimension ref="B2:S95"/>
  <sheetViews>
    <sheetView showGridLines="0" zoomScaleNormal="100" workbookViewId="0">
      <selection activeCell="N27" sqref="N27:O27"/>
    </sheetView>
  </sheetViews>
  <sheetFormatPr baseColWidth="10" defaultColWidth="11.42578125" defaultRowHeight="12.75" x14ac:dyDescent="0.2"/>
  <cols>
    <col min="1" max="1" width="1" style="1" customWidth="1"/>
    <col min="2" max="2" width="3.5703125" style="1" customWidth="1"/>
    <col min="3" max="3" width="30.5703125" style="1" customWidth="1"/>
    <col min="4" max="4" width="15.5703125" style="1" customWidth="1"/>
    <col min="5" max="5" width="17.5703125" style="1" customWidth="1"/>
    <col min="6" max="6" width="41.85546875" style="1" customWidth="1"/>
    <col min="7" max="7" width="2.5703125" style="1" hidden="1" customWidth="1"/>
    <col min="8" max="8" width="22.42578125" style="1" hidden="1" customWidth="1"/>
    <col min="9" max="9" width="15.7109375" style="1" hidden="1" customWidth="1"/>
    <col min="10" max="10" width="2.5703125" style="1" customWidth="1"/>
    <col min="11" max="11" width="22.7109375" style="1" customWidth="1"/>
    <col min="12" max="12" width="15.7109375" style="1" customWidth="1"/>
    <col min="13" max="13" width="2.5703125" style="1" customWidth="1"/>
    <col min="14" max="14" width="22.85546875" style="1" customWidth="1"/>
    <col min="15" max="15" width="15.7109375" style="1" customWidth="1"/>
    <col min="16" max="16" width="2.5703125" style="1" customWidth="1"/>
    <col min="17" max="17" width="22.85546875" style="1" customWidth="1"/>
    <col min="18" max="18" width="15.7109375" style="1" customWidth="1"/>
    <col min="19" max="19" width="2.85546875" style="1" customWidth="1"/>
    <col min="20" max="16384" width="11.42578125" style="1"/>
  </cols>
  <sheetData>
    <row r="2" spans="2:19" ht="18.75" customHeight="1" x14ac:dyDescent="0.2">
      <c r="B2" s="2"/>
      <c r="C2" s="3"/>
      <c r="D2" s="3"/>
      <c r="E2" s="3"/>
      <c r="F2" s="3"/>
      <c r="G2" s="3"/>
      <c r="H2" s="3"/>
      <c r="I2" s="3"/>
      <c r="J2" s="3"/>
      <c r="K2" s="3"/>
      <c r="L2" s="3"/>
      <c r="M2" s="3"/>
      <c r="N2" s="3"/>
      <c r="O2" s="3"/>
      <c r="P2" s="3"/>
      <c r="Q2" s="3"/>
      <c r="R2" s="3"/>
      <c r="S2" s="4"/>
    </row>
    <row r="3" spans="2:19" ht="21" x14ac:dyDescent="0.2">
      <c r="B3" s="5"/>
      <c r="C3" s="15" t="s">
        <v>14</v>
      </c>
      <c r="D3" s="54"/>
      <c r="E3" s="54"/>
      <c r="F3" s="54"/>
      <c r="G3" s="56"/>
      <c r="H3" s="56"/>
      <c r="I3" s="56"/>
      <c r="J3" s="56"/>
      <c r="K3" s="56"/>
      <c r="L3" s="56"/>
      <c r="M3" s="56"/>
      <c r="N3" s="56"/>
      <c r="O3" s="56"/>
      <c r="P3" s="56"/>
      <c r="Q3" s="56"/>
      <c r="R3" s="56"/>
      <c r="S3" s="7"/>
    </row>
    <row r="4" spans="2:19" x14ac:dyDescent="0.2">
      <c r="B4" s="5"/>
      <c r="C4" s="54"/>
      <c r="D4" s="54"/>
      <c r="E4" s="54"/>
      <c r="F4" s="54"/>
      <c r="G4" s="56"/>
      <c r="H4" s="56"/>
      <c r="I4" s="56"/>
      <c r="J4" s="56"/>
      <c r="K4" s="56"/>
      <c r="L4" s="56"/>
      <c r="M4" s="56"/>
      <c r="N4" s="56"/>
      <c r="O4" s="95"/>
      <c r="P4" s="56"/>
      <c r="Q4" s="56"/>
      <c r="R4" s="95"/>
      <c r="S4" s="7"/>
    </row>
    <row r="5" spans="2:19" ht="15.75" x14ac:dyDescent="0.2">
      <c r="B5" s="5"/>
      <c r="C5" s="174" t="s">
        <v>55</v>
      </c>
      <c r="D5" s="181"/>
      <c r="E5" s="33"/>
      <c r="F5" s="33"/>
      <c r="G5" s="56"/>
      <c r="H5" s="106" t="s">
        <v>61</v>
      </c>
      <c r="I5" s="83">
        <f>Overview!J15</f>
        <v>0</v>
      </c>
      <c r="J5" s="56"/>
      <c r="K5" s="106" t="s">
        <v>61</v>
      </c>
      <c r="L5" s="83">
        <f>Overview!M15</f>
        <v>0</v>
      </c>
      <c r="M5" s="56"/>
      <c r="N5" s="106" t="s">
        <v>61</v>
      </c>
      <c r="O5" s="83">
        <f>Overview!P15</f>
        <v>0</v>
      </c>
      <c r="P5" s="56"/>
      <c r="Q5" s="106" t="s">
        <v>61</v>
      </c>
      <c r="R5" s="83">
        <f>Overview!S15</f>
        <v>0</v>
      </c>
      <c r="S5" s="7"/>
    </row>
    <row r="6" spans="2:19" ht="27.95" customHeight="1" x14ac:dyDescent="0.2">
      <c r="B6" s="5"/>
      <c r="C6" s="20" t="s">
        <v>6</v>
      </c>
      <c r="D6" s="184" t="s">
        <v>60</v>
      </c>
      <c r="E6" s="185"/>
      <c r="F6" s="20" t="s">
        <v>105</v>
      </c>
      <c r="G6" s="56"/>
      <c r="H6" s="189" t="s">
        <v>69</v>
      </c>
      <c r="I6" s="189"/>
      <c r="J6" s="56"/>
      <c r="K6" s="189" t="s">
        <v>70</v>
      </c>
      <c r="L6" s="189"/>
      <c r="M6" s="56"/>
      <c r="N6" s="189" t="s">
        <v>71</v>
      </c>
      <c r="O6" s="189"/>
      <c r="P6" s="56"/>
      <c r="Q6" s="189" t="s">
        <v>72</v>
      </c>
      <c r="R6" s="189"/>
      <c r="S6" s="7"/>
    </row>
    <row r="7" spans="2:19" x14ac:dyDescent="0.2">
      <c r="B7" s="5"/>
      <c r="C7" s="35"/>
      <c r="D7" s="182"/>
      <c r="E7" s="183"/>
      <c r="F7" s="81"/>
      <c r="G7" s="56"/>
      <c r="H7" s="190"/>
      <c r="I7" s="190"/>
      <c r="J7" s="56"/>
      <c r="K7" s="190"/>
      <c r="L7" s="190"/>
      <c r="M7" s="56"/>
      <c r="N7" s="190"/>
      <c r="O7" s="190"/>
      <c r="P7" s="56"/>
      <c r="Q7" s="190"/>
      <c r="R7" s="190"/>
      <c r="S7" s="7"/>
    </row>
    <row r="8" spans="2:19" x14ac:dyDescent="0.2">
      <c r="B8" s="5"/>
      <c r="C8" s="35"/>
      <c r="D8" s="182"/>
      <c r="E8" s="183"/>
      <c r="F8" s="81"/>
      <c r="G8" s="56"/>
      <c r="H8" s="190"/>
      <c r="I8" s="190"/>
      <c r="J8" s="56"/>
      <c r="K8" s="190"/>
      <c r="L8" s="190"/>
      <c r="M8" s="56"/>
      <c r="N8" s="190"/>
      <c r="O8" s="190"/>
      <c r="P8" s="56"/>
      <c r="Q8" s="190"/>
      <c r="R8" s="190"/>
      <c r="S8" s="7"/>
    </row>
    <row r="9" spans="2:19" x14ac:dyDescent="0.2">
      <c r="B9" s="5"/>
      <c r="C9" s="35"/>
      <c r="D9" s="182"/>
      <c r="E9" s="183"/>
      <c r="F9" s="81"/>
      <c r="G9" s="56"/>
      <c r="H9" s="178"/>
      <c r="I9" s="179"/>
      <c r="J9" s="56"/>
      <c r="K9" s="178"/>
      <c r="L9" s="179"/>
      <c r="M9" s="56"/>
      <c r="N9" s="178"/>
      <c r="O9" s="179"/>
      <c r="P9" s="56"/>
      <c r="Q9" s="178"/>
      <c r="R9" s="179"/>
      <c r="S9" s="7"/>
    </row>
    <row r="10" spans="2:19" x14ac:dyDescent="0.2">
      <c r="B10" s="5"/>
      <c r="C10" s="35"/>
      <c r="D10" s="182"/>
      <c r="E10" s="183"/>
      <c r="F10" s="81"/>
      <c r="G10" s="56"/>
      <c r="H10" s="178"/>
      <c r="I10" s="179"/>
      <c r="J10" s="56"/>
      <c r="K10" s="178"/>
      <c r="L10" s="179"/>
      <c r="M10" s="56"/>
      <c r="N10" s="178"/>
      <c r="O10" s="179"/>
      <c r="P10" s="56"/>
      <c r="Q10" s="178"/>
      <c r="R10" s="179"/>
      <c r="S10" s="7"/>
    </row>
    <row r="11" spans="2:19" x14ac:dyDescent="0.2">
      <c r="B11" s="5"/>
      <c r="C11" s="35"/>
      <c r="D11" s="182"/>
      <c r="E11" s="183"/>
      <c r="F11" s="81"/>
      <c r="G11" s="56"/>
      <c r="H11" s="178"/>
      <c r="I11" s="179"/>
      <c r="J11" s="56"/>
      <c r="K11" s="178"/>
      <c r="L11" s="179"/>
      <c r="M11" s="56"/>
      <c r="N11" s="178"/>
      <c r="O11" s="179"/>
      <c r="P11" s="56"/>
      <c r="Q11" s="178"/>
      <c r="R11" s="179"/>
      <c r="S11" s="7"/>
    </row>
    <row r="12" spans="2:19" x14ac:dyDescent="0.2">
      <c r="B12" s="5"/>
      <c r="C12" s="35"/>
      <c r="D12" s="182"/>
      <c r="E12" s="183"/>
      <c r="F12" s="81"/>
      <c r="G12" s="56"/>
      <c r="H12" s="178"/>
      <c r="I12" s="179"/>
      <c r="J12" s="56"/>
      <c r="K12" s="178"/>
      <c r="L12" s="179"/>
      <c r="M12" s="56"/>
      <c r="N12" s="178"/>
      <c r="O12" s="179"/>
      <c r="P12" s="56"/>
      <c r="Q12" s="178"/>
      <c r="R12" s="179"/>
      <c r="S12" s="7"/>
    </row>
    <row r="13" spans="2:19" x14ac:dyDescent="0.2">
      <c r="B13" s="5"/>
      <c r="C13" s="35"/>
      <c r="D13" s="182"/>
      <c r="E13" s="183"/>
      <c r="F13" s="81"/>
      <c r="G13" s="56"/>
      <c r="H13" s="178"/>
      <c r="I13" s="179"/>
      <c r="J13" s="56"/>
      <c r="K13" s="178"/>
      <c r="L13" s="179"/>
      <c r="M13" s="56"/>
      <c r="N13" s="178"/>
      <c r="O13" s="179"/>
      <c r="P13" s="56"/>
      <c r="Q13" s="178"/>
      <c r="R13" s="179"/>
      <c r="S13" s="7"/>
    </row>
    <row r="14" spans="2:19" x14ac:dyDescent="0.2">
      <c r="B14" s="5"/>
      <c r="C14" s="35"/>
      <c r="D14" s="182"/>
      <c r="E14" s="183"/>
      <c r="F14" s="81"/>
      <c r="G14" s="56"/>
      <c r="H14" s="178"/>
      <c r="I14" s="179"/>
      <c r="J14" s="56"/>
      <c r="K14" s="178"/>
      <c r="L14" s="179"/>
      <c r="M14" s="56"/>
      <c r="N14" s="178"/>
      <c r="O14" s="179"/>
      <c r="P14" s="56"/>
      <c r="Q14" s="178"/>
      <c r="R14" s="179"/>
      <c r="S14" s="7"/>
    </row>
    <row r="15" spans="2:19" x14ac:dyDescent="0.2">
      <c r="B15" s="5"/>
      <c r="C15" s="35"/>
      <c r="D15" s="182"/>
      <c r="E15" s="183"/>
      <c r="F15" s="81"/>
      <c r="G15" s="56"/>
      <c r="H15" s="178"/>
      <c r="I15" s="179"/>
      <c r="J15" s="56"/>
      <c r="K15" s="178"/>
      <c r="L15" s="179"/>
      <c r="M15" s="56"/>
      <c r="N15" s="178"/>
      <c r="O15" s="179"/>
      <c r="P15" s="56"/>
      <c r="Q15" s="178"/>
      <c r="R15" s="179"/>
      <c r="S15" s="7"/>
    </row>
    <row r="16" spans="2:19" x14ac:dyDescent="0.2">
      <c r="B16" s="5"/>
      <c r="C16" s="35"/>
      <c r="D16" s="182"/>
      <c r="E16" s="183"/>
      <c r="F16" s="81"/>
      <c r="G16" s="56"/>
      <c r="H16" s="178"/>
      <c r="I16" s="179"/>
      <c r="J16" s="56"/>
      <c r="K16" s="178"/>
      <c r="L16" s="179"/>
      <c r="M16" s="56"/>
      <c r="N16" s="178"/>
      <c r="O16" s="179"/>
      <c r="P16" s="56"/>
      <c r="Q16" s="178"/>
      <c r="R16" s="179"/>
      <c r="S16" s="7"/>
    </row>
    <row r="17" spans="2:19" x14ac:dyDescent="0.2">
      <c r="B17" s="5"/>
      <c r="C17" s="18"/>
      <c r="D17" s="18"/>
      <c r="E17" s="43"/>
      <c r="F17" s="18"/>
      <c r="G17" s="95"/>
      <c r="H17" s="17"/>
      <c r="I17" s="95"/>
      <c r="J17" s="95"/>
      <c r="K17" s="18"/>
      <c r="L17" s="95"/>
      <c r="M17" s="95"/>
      <c r="N17" s="18"/>
      <c r="O17" s="95"/>
      <c r="P17" s="95"/>
      <c r="Q17" s="18"/>
      <c r="R17" s="95"/>
      <c r="S17" s="7"/>
    </row>
    <row r="18" spans="2:19" ht="15.75" customHeight="1" x14ac:dyDescent="0.2">
      <c r="B18" s="5"/>
      <c r="C18" s="191" t="s">
        <v>93</v>
      </c>
      <c r="D18" s="191"/>
      <c r="E18" s="191"/>
      <c r="F18" s="121">
        <f>Overview!F22</f>
        <v>0</v>
      </c>
      <c r="G18" s="120"/>
      <c r="H18" s="111" t="s">
        <v>90</v>
      </c>
      <c r="I18" s="125">
        <f>ROUND(SUM(H7:H16),2)</f>
        <v>0</v>
      </c>
      <c r="J18" s="120"/>
      <c r="K18" s="111" t="s">
        <v>90</v>
      </c>
      <c r="L18" s="117">
        <f>ROUND(SUM(K7:K16),2)</f>
        <v>0</v>
      </c>
      <c r="M18" s="120"/>
      <c r="N18" s="111" t="s">
        <v>90</v>
      </c>
      <c r="O18" s="117">
        <f>ROUND(SUM(N7:N16),2)</f>
        <v>0</v>
      </c>
      <c r="P18" s="120"/>
      <c r="Q18" s="111" t="s">
        <v>90</v>
      </c>
      <c r="R18" s="117">
        <f>ROUND(SUM(Q7:Q16),2)</f>
        <v>0</v>
      </c>
      <c r="S18" s="7"/>
    </row>
    <row r="19" spans="2:19" ht="15.75" customHeight="1" x14ac:dyDescent="0.2">
      <c r="B19" s="5"/>
      <c r="C19" s="18"/>
      <c r="D19" s="18"/>
      <c r="E19" s="18"/>
      <c r="F19" s="18"/>
      <c r="G19" s="120"/>
      <c r="H19" s="114" t="s">
        <v>91</v>
      </c>
      <c r="I19" s="135">
        <f>IFERROR(I18/$F$18,0)</f>
        <v>0</v>
      </c>
      <c r="J19" s="120"/>
      <c r="K19" s="114" t="s">
        <v>91</v>
      </c>
      <c r="L19" s="135">
        <f>IFERROR(L18/$F$18,0)</f>
        <v>0</v>
      </c>
      <c r="M19" s="120"/>
      <c r="N19" s="114" t="s">
        <v>91</v>
      </c>
      <c r="O19" s="135">
        <f>IFERROR(O18/$F$18,0)</f>
        <v>0</v>
      </c>
      <c r="P19" s="120"/>
      <c r="Q19" s="114" t="s">
        <v>91</v>
      </c>
      <c r="R19" s="135">
        <f>IFERROR(R18/$F$18,0)</f>
        <v>0</v>
      </c>
      <c r="S19" s="7"/>
    </row>
    <row r="20" spans="2:19" x14ac:dyDescent="0.2">
      <c r="B20" s="5"/>
      <c r="C20" s="38"/>
      <c r="D20" s="38"/>
      <c r="E20" s="44"/>
      <c r="F20" s="38"/>
      <c r="G20" s="95"/>
      <c r="H20" s="95"/>
      <c r="I20" s="95"/>
      <c r="J20" s="95"/>
      <c r="K20" s="95"/>
      <c r="L20" s="95"/>
      <c r="M20" s="95"/>
      <c r="N20" s="95"/>
      <c r="O20" s="95"/>
      <c r="P20" s="95"/>
      <c r="Q20" s="95"/>
      <c r="R20" s="95"/>
      <c r="S20" s="7"/>
    </row>
    <row r="21" spans="2:19" ht="15.75" x14ac:dyDescent="0.2">
      <c r="B21" s="5"/>
      <c r="C21" s="176" t="s">
        <v>56</v>
      </c>
      <c r="D21" s="175"/>
      <c r="E21" s="33"/>
      <c r="F21" s="33"/>
      <c r="G21" s="56"/>
      <c r="H21" s="106" t="s">
        <v>61</v>
      </c>
      <c r="I21" s="83">
        <f>Overview!J15</f>
        <v>0</v>
      </c>
      <c r="J21" s="56"/>
      <c r="K21" s="106" t="s">
        <v>61</v>
      </c>
      <c r="L21" s="83">
        <f>Overview!M15</f>
        <v>0</v>
      </c>
      <c r="M21" s="56"/>
      <c r="N21" s="106" t="s">
        <v>61</v>
      </c>
      <c r="O21" s="83">
        <f>Overview!P15</f>
        <v>0</v>
      </c>
      <c r="P21" s="56"/>
      <c r="Q21" s="106" t="s">
        <v>61</v>
      </c>
      <c r="R21" s="83">
        <f>Overview!S15</f>
        <v>0</v>
      </c>
      <c r="S21" s="7"/>
    </row>
    <row r="22" spans="2:19" ht="27.95" customHeight="1" x14ac:dyDescent="0.2">
      <c r="B22" s="5"/>
      <c r="C22" s="20" t="s">
        <v>7</v>
      </c>
      <c r="D22" s="184" t="s">
        <v>42</v>
      </c>
      <c r="E22" s="185"/>
      <c r="F22" s="20" t="s">
        <v>105</v>
      </c>
      <c r="G22" s="56"/>
      <c r="H22" s="189" t="s">
        <v>69</v>
      </c>
      <c r="I22" s="189"/>
      <c r="J22" s="56"/>
      <c r="K22" s="189" t="s">
        <v>70</v>
      </c>
      <c r="L22" s="189"/>
      <c r="M22" s="56"/>
      <c r="N22" s="189" t="s">
        <v>71</v>
      </c>
      <c r="O22" s="189"/>
      <c r="P22" s="56"/>
      <c r="Q22" s="189" t="s">
        <v>72</v>
      </c>
      <c r="R22" s="189"/>
      <c r="S22" s="7"/>
    </row>
    <row r="23" spans="2:19" x14ac:dyDescent="0.2">
      <c r="B23" s="5"/>
      <c r="C23" s="35"/>
      <c r="D23" s="182"/>
      <c r="E23" s="183"/>
      <c r="F23" s="35"/>
      <c r="G23" s="56"/>
      <c r="H23" s="190"/>
      <c r="I23" s="190"/>
      <c r="J23" s="56"/>
      <c r="K23" s="190"/>
      <c r="L23" s="190"/>
      <c r="M23" s="56"/>
      <c r="N23" s="190"/>
      <c r="O23" s="190"/>
      <c r="P23" s="56"/>
      <c r="Q23" s="190"/>
      <c r="R23" s="190"/>
      <c r="S23" s="7"/>
    </row>
    <row r="24" spans="2:19" x14ac:dyDescent="0.2">
      <c r="B24" s="5"/>
      <c r="C24" s="35"/>
      <c r="D24" s="182"/>
      <c r="E24" s="183"/>
      <c r="F24" s="35"/>
      <c r="G24" s="56"/>
      <c r="H24" s="190"/>
      <c r="I24" s="190"/>
      <c r="J24" s="56"/>
      <c r="K24" s="190"/>
      <c r="L24" s="190"/>
      <c r="M24" s="56"/>
      <c r="N24" s="190"/>
      <c r="O24" s="190"/>
      <c r="P24" s="56"/>
      <c r="Q24" s="190"/>
      <c r="R24" s="190"/>
      <c r="S24" s="7"/>
    </row>
    <row r="25" spans="2:19" x14ac:dyDescent="0.2">
      <c r="B25" s="5"/>
      <c r="C25" s="35"/>
      <c r="D25" s="182"/>
      <c r="E25" s="183"/>
      <c r="F25" s="35"/>
      <c r="G25" s="56"/>
      <c r="H25" s="178"/>
      <c r="I25" s="179"/>
      <c r="J25" s="56"/>
      <c r="K25" s="178"/>
      <c r="L25" s="179"/>
      <c r="M25" s="56"/>
      <c r="N25" s="178"/>
      <c r="O25" s="179"/>
      <c r="P25" s="56"/>
      <c r="Q25" s="178"/>
      <c r="R25" s="179"/>
      <c r="S25" s="7"/>
    </row>
    <row r="26" spans="2:19" x14ac:dyDescent="0.2">
      <c r="B26" s="5"/>
      <c r="C26" s="35"/>
      <c r="D26" s="182"/>
      <c r="E26" s="183"/>
      <c r="F26" s="35"/>
      <c r="G26" s="56"/>
      <c r="H26" s="178"/>
      <c r="I26" s="179"/>
      <c r="J26" s="56"/>
      <c r="K26" s="178"/>
      <c r="L26" s="179"/>
      <c r="M26" s="56"/>
      <c r="N26" s="178"/>
      <c r="O26" s="179"/>
      <c r="P26" s="56"/>
      <c r="Q26" s="178"/>
      <c r="R26" s="179"/>
      <c r="S26" s="7"/>
    </row>
    <row r="27" spans="2:19" x14ac:dyDescent="0.2">
      <c r="B27" s="5"/>
      <c r="C27" s="35"/>
      <c r="D27" s="182"/>
      <c r="E27" s="183"/>
      <c r="F27" s="35"/>
      <c r="G27" s="56"/>
      <c r="H27" s="178"/>
      <c r="I27" s="179"/>
      <c r="J27" s="56"/>
      <c r="K27" s="178"/>
      <c r="L27" s="179"/>
      <c r="M27" s="56"/>
      <c r="N27" s="178"/>
      <c r="O27" s="179"/>
      <c r="P27" s="56"/>
      <c r="Q27" s="178"/>
      <c r="R27" s="179"/>
      <c r="S27" s="7"/>
    </row>
    <row r="28" spans="2:19" x14ac:dyDescent="0.2">
      <c r="B28" s="5"/>
      <c r="C28" s="35"/>
      <c r="D28" s="182"/>
      <c r="E28" s="183"/>
      <c r="F28" s="35"/>
      <c r="G28" s="56"/>
      <c r="H28" s="178"/>
      <c r="I28" s="179"/>
      <c r="J28" s="56"/>
      <c r="K28" s="178"/>
      <c r="L28" s="179"/>
      <c r="M28" s="56"/>
      <c r="N28" s="178"/>
      <c r="O28" s="179"/>
      <c r="P28" s="56"/>
      <c r="Q28" s="178"/>
      <c r="R28" s="179"/>
      <c r="S28" s="7"/>
    </row>
    <row r="29" spans="2:19" x14ac:dyDescent="0.2">
      <c r="B29" s="5"/>
      <c r="C29" s="35"/>
      <c r="D29" s="182"/>
      <c r="E29" s="183"/>
      <c r="F29" s="35"/>
      <c r="G29" s="56"/>
      <c r="H29" s="178"/>
      <c r="I29" s="179"/>
      <c r="J29" s="56"/>
      <c r="K29" s="178"/>
      <c r="L29" s="179"/>
      <c r="M29" s="56"/>
      <c r="N29" s="178"/>
      <c r="O29" s="179"/>
      <c r="P29" s="56"/>
      <c r="Q29" s="178"/>
      <c r="R29" s="179"/>
      <c r="S29" s="7"/>
    </row>
    <row r="30" spans="2:19" x14ac:dyDescent="0.2">
      <c r="B30" s="5"/>
      <c r="C30" s="35"/>
      <c r="D30" s="182"/>
      <c r="E30" s="183"/>
      <c r="F30" s="35"/>
      <c r="G30" s="56"/>
      <c r="H30" s="178"/>
      <c r="I30" s="179"/>
      <c r="J30" s="56"/>
      <c r="K30" s="178"/>
      <c r="L30" s="179"/>
      <c r="M30" s="56"/>
      <c r="N30" s="178"/>
      <c r="O30" s="179"/>
      <c r="P30" s="56"/>
      <c r="Q30" s="178"/>
      <c r="R30" s="179"/>
      <c r="S30" s="7"/>
    </row>
    <row r="31" spans="2:19" x14ac:dyDescent="0.2">
      <c r="B31" s="5"/>
      <c r="C31" s="35"/>
      <c r="D31" s="182"/>
      <c r="E31" s="183"/>
      <c r="F31" s="35"/>
      <c r="G31" s="56"/>
      <c r="H31" s="178"/>
      <c r="I31" s="179"/>
      <c r="J31" s="56"/>
      <c r="K31" s="178"/>
      <c r="L31" s="179"/>
      <c r="M31" s="56"/>
      <c r="N31" s="178"/>
      <c r="O31" s="179"/>
      <c r="P31" s="56"/>
      <c r="Q31" s="178"/>
      <c r="R31" s="179"/>
      <c r="S31" s="7"/>
    </row>
    <row r="32" spans="2:19" x14ac:dyDescent="0.2">
      <c r="B32" s="5"/>
      <c r="C32" s="35"/>
      <c r="D32" s="182"/>
      <c r="E32" s="183"/>
      <c r="F32" s="35"/>
      <c r="G32" s="56"/>
      <c r="H32" s="178"/>
      <c r="I32" s="179"/>
      <c r="J32" s="56"/>
      <c r="K32" s="178"/>
      <c r="L32" s="179"/>
      <c r="M32" s="56"/>
      <c r="N32" s="178"/>
      <c r="O32" s="179"/>
      <c r="P32" s="56"/>
      <c r="Q32" s="178"/>
      <c r="R32" s="179"/>
      <c r="S32" s="7"/>
    </row>
    <row r="33" spans="2:19" x14ac:dyDescent="0.2">
      <c r="B33" s="5"/>
      <c r="C33" s="18"/>
      <c r="D33" s="18"/>
      <c r="E33" s="43"/>
      <c r="F33" s="18"/>
      <c r="G33" s="95"/>
      <c r="H33" s="18"/>
      <c r="I33" s="95"/>
      <c r="J33" s="95"/>
      <c r="K33" s="18"/>
      <c r="L33" s="95"/>
      <c r="M33" s="95"/>
      <c r="N33" s="18"/>
      <c r="O33" s="95"/>
      <c r="P33" s="95"/>
      <c r="Q33" s="18"/>
      <c r="R33" s="95"/>
      <c r="S33" s="7"/>
    </row>
    <row r="34" spans="2:19" ht="15.75" customHeight="1" x14ac:dyDescent="0.2">
      <c r="B34" s="5"/>
      <c r="C34" s="191" t="s">
        <v>94</v>
      </c>
      <c r="D34" s="191" t="s">
        <v>8</v>
      </c>
      <c r="E34" s="191"/>
      <c r="F34" s="121">
        <f>Overview!F23</f>
        <v>0</v>
      </c>
      <c r="G34" s="120"/>
      <c r="H34" s="111" t="s">
        <v>90</v>
      </c>
      <c r="I34" s="117">
        <f>ROUND(SUM(H23:H32),2)</f>
        <v>0</v>
      </c>
      <c r="J34" s="120"/>
      <c r="K34" s="111" t="s">
        <v>90</v>
      </c>
      <c r="L34" s="117">
        <f>ROUND(SUM(K23:K32),2)</f>
        <v>0</v>
      </c>
      <c r="M34" s="120"/>
      <c r="N34" s="111" t="s">
        <v>90</v>
      </c>
      <c r="O34" s="117">
        <f>ROUND(SUM(N23:N32),2)</f>
        <v>0</v>
      </c>
      <c r="P34" s="120"/>
      <c r="Q34" s="111" t="s">
        <v>90</v>
      </c>
      <c r="R34" s="117">
        <f>ROUND(SUM(Q23:Q32),2)</f>
        <v>0</v>
      </c>
      <c r="S34" s="7"/>
    </row>
    <row r="35" spans="2:19" ht="15.75" customHeight="1" x14ac:dyDescent="0.2">
      <c r="B35" s="5"/>
      <c r="C35" s="126"/>
      <c r="D35" s="127"/>
      <c r="E35" s="127"/>
      <c r="F35" s="128"/>
      <c r="G35" s="120"/>
      <c r="H35" s="114" t="s">
        <v>91</v>
      </c>
      <c r="I35" s="22">
        <f>IFERROR(I34/$F$34,0)</f>
        <v>0</v>
      </c>
      <c r="J35" s="120"/>
      <c r="K35" s="114" t="s">
        <v>91</v>
      </c>
      <c r="L35" s="22">
        <f>IFERROR(L34/$F$34,0)</f>
        <v>0</v>
      </c>
      <c r="M35" s="120"/>
      <c r="N35" s="114" t="s">
        <v>91</v>
      </c>
      <c r="O35" s="22">
        <f>IFERROR(O34/$F$34,0)</f>
        <v>0</v>
      </c>
      <c r="P35" s="120"/>
      <c r="Q35" s="114" t="s">
        <v>91</v>
      </c>
      <c r="R35" s="22">
        <f>IFERROR(R34/$F$34,0)</f>
        <v>0</v>
      </c>
      <c r="S35" s="7"/>
    </row>
    <row r="36" spans="2:19" x14ac:dyDescent="0.2">
      <c r="B36" s="5"/>
      <c r="C36" s="38"/>
      <c r="D36" s="38"/>
      <c r="E36" s="44"/>
      <c r="F36" s="38"/>
      <c r="G36" s="95"/>
      <c r="H36" s="95"/>
      <c r="I36" s="95"/>
      <c r="J36" s="95"/>
      <c r="K36" s="95"/>
      <c r="L36" s="95"/>
      <c r="M36" s="95"/>
      <c r="N36" s="95"/>
      <c r="O36" s="95"/>
      <c r="P36" s="95"/>
      <c r="Q36" s="95"/>
      <c r="R36" s="95"/>
      <c r="S36" s="7"/>
    </row>
    <row r="37" spans="2:19" ht="15.75" x14ac:dyDescent="0.2">
      <c r="B37" s="5"/>
      <c r="C37" s="176" t="s">
        <v>57</v>
      </c>
      <c r="D37" s="175"/>
      <c r="E37" s="175"/>
      <c r="F37" s="33"/>
      <c r="G37" s="56"/>
      <c r="H37" s="106" t="s">
        <v>61</v>
      </c>
      <c r="I37" s="83">
        <f>Overview!J15</f>
        <v>0</v>
      </c>
      <c r="J37" s="56"/>
      <c r="K37" s="106" t="s">
        <v>61</v>
      </c>
      <c r="L37" s="83">
        <f>Overview!M15</f>
        <v>0</v>
      </c>
      <c r="M37" s="56"/>
      <c r="N37" s="106" t="s">
        <v>61</v>
      </c>
      <c r="O37" s="83">
        <f>Overview!P15</f>
        <v>0</v>
      </c>
      <c r="P37" s="56"/>
      <c r="Q37" s="106" t="s">
        <v>61</v>
      </c>
      <c r="R37" s="83">
        <f>Overview!S15</f>
        <v>0</v>
      </c>
      <c r="S37" s="7"/>
    </row>
    <row r="38" spans="2:19" ht="27.95" customHeight="1" x14ac:dyDescent="0.2">
      <c r="B38" s="5"/>
      <c r="C38" s="184" t="s">
        <v>22</v>
      </c>
      <c r="D38" s="187"/>
      <c r="E38" s="185"/>
      <c r="F38" s="20" t="s">
        <v>105</v>
      </c>
      <c r="G38" s="56"/>
      <c r="H38" s="189" t="s">
        <v>69</v>
      </c>
      <c r="I38" s="189"/>
      <c r="J38" s="95"/>
      <c r="K38" s="189" t="s">
        <v>70</v>
      </c>
      <c r="L38" s="189"/>
      <c r="M38" s="95"/>
      <c r="N38" s="189" t="s">
        <v>71</v>
      </c>
      <c r="O38" s="189"/>
      <c r="P38" s="95"/>
      <c r="Q38" s="189" t="s">
        <v>72</v>
      </c>
      <c r="R38" s="189"/>
      <c r="S38" s="7"/>
    </row>
    <row r="39" spans="2:19" x14ac:dyDescent="0.2">
      <c r="B39" s="5"/>
      <c r="C39" s="182"/>
      <c r="D39" s="186"/>
      <c r="E39" s="183"/>
      <c r="F39" s="35"/>
      <c r="G39" s="56"/>
      <c r="H39" s="190"/>
      <c r="I39" s="190"/>
      <c r="J39" s="95"/>
      <c r="K39" s="190"/>
      <c r="L39" s="190"/>
      <c r="M39" s="95"/>
      <c r="N39" s="190"/>
      <c r="O39" s="190"/>
      <c r="P39" s="95"/>
      <c r="Q39" s="190"/>
      <c r="R39" s="190"/>
      <c r="S39" s="7"/>
    </row>
    <row r="40" spans="2:19" x14ac:dyDescent="0.2">
      <c r="B40" s="5"/>
      <c r="C40" s="182"/>
      <c r="D40" s="186"/>
      <c r="E40" s="183"/>
      <c r="F40" s="35"/>
      <c r="G40" s="56"/>
      <c r="H40" s="190"/>
      <c r="I40" s="190"/>
      <c r="J40" s="95"/>
      <c r="K40" s="190"/>
      <c r="L40" s="190"/>
      <c r="M40" s="95"/>
      <c r="N40" s="190"/>
      <c r="O40" s="190"/>
      <c r="P40" s="95"/>
      <c r="Q40" s="190"/>
      <c r="R40" s="190"/>
      <c r="S40" s="7"/>
    </row>
    <row r="41" spans="2:19" x14ac:dyDescent="0.2">
      <c r="B41" s="5"/>
      <c r="C41" s="182"/>
      <c r="D41" s="186"/>
      <c r="E41" s="183"/>
      <c r="F41" s="35"/>
      <c r="G41" s="56"/>
      <c r="H41" s="178"/>
      <c r="I41" s="179"/>
      <c r="J41" s="95"/>
      <c r="K41" s="178"/>
      <c r="L41" s="179"/>
      <c r="M41" s="95"/>
      <c r="N41" s="178"/>
      <c r="O41" s="179"/>
      <c r="P41" s="95"/>
      <c r="Q41" s="178"/>
      <c r="R41" s="179"/>
      <c r="S41" s="7"/>
    </row>
    <row r="42" spans="2:19" x14ac:dyDescent="0.2">
      <c r="B42" s="5"/>
      <c r="C42" s="182"/>
      <c r="D42" s="186"/>
      <c r="E42" s="183"/>
      <c r="F42" s="35"/>
      <c r="G42" s="56"/>
      <c r="H42" s="178"/>
      <c r="I42" s="179"/>
      <c r="J42" s="95"/>
      <c r="K42" s="178"/>
      <c r="L42" s="179"/>
      <c r="M42" s="95"/>
      <c r="N42" s="178"/>
      <c r="O42" s="179"/>
      <c r="P42" s="95"/>
      <c r="Q42" s="178"/>
      <c r="R42" s="179"/>
      <c r="S42" s="7"/>
    </row>
    <row r="43" spans="2:19" x14ac:dyDescent="0.2">
      <c r="B43" s="5"/>
      <c r="C43" s="182"/>
      <c r="D43" s="186"/>
      <c r="E43" s="183"/>
      <c r="F43" s="35"/>
      <c r="G43" s="56"/>
      <c r="H43" s="178"/>
      <c r="I43" s="179"/>
      <c r="J43" s="95"/>
      <c r="K43" s="178"/>
      <c r="L43" s="179"/>
      <c r="M43" s="95"/>
      <c r="N43" s="178"/>
      <c r="O43" s="179"/>
      <c r="P43" s="95"/>
      <c r="Q43" s="178"/>
      <c r="R43" s="179"/>
      <c r="S43" s="7"/>
    </row>
    <row r="44" spans="2:19" x14ac:dyDescent="0.2">
      <c r="B44" s="5"/>
      <c r="C44" s="182"/>
      <c r="D44" s="186"/>
      <c r="E44" s="183"/>
      <c r="F44" s="35"/>
      <c r="G44" s="56"/>
      <c r="H44" s="178"/>
      <c r="I44" s="179"/>
      <c r="J44" s="95"/>
      <c r="K44" s="178"/>
      <c r="L44" s="179"/>
      <c r="M44" s="95"/>
      <c r="N44" s="178"/>
      <c r="O44" s="179"/>
      <c r="P44" s="95"/>
      <c r="Q44" s="178"/>
      <c r="R44" s="179"/>
      <c r="S44" s="7"/>
    </row>
    <row r="45" spans="2:19" x14ac:dyDescent="0.2">
      <c r="B45" s="5"/>
      <c r="C45" s="182"/>
      <c r="D45" s="186"/>
      <c r="E45" s="183"/>
      <c r="F45" s="35"/>
      <c r="G45" s="56"/>
      <c r="H45" s="178"/>
      <c r="I45" s="179"/>
      <c r="J45" s="95"/>
      <c r="K45" s="178"/>
      <c r="L45" s="179"/>
      <c r="M45" s="95"/>
      <c r="N45" s="178"/>
      <c r="O45" s="179"/>
      <c r="P45" s="95"/>
      <c r="Q45" s="178"/>
      <c r="R45" s="179"/>
      <c r="S45" s="7"/>
    </row>
    <row r="46" spans="2:19" x14ac:dyDescent="0.2">
      <c r="B46" s="5"/>
      <c r="C46" s="182"/>
      <c r="D46" s="186"/>
      <c r="E46" s="183"/>
      <c r="F46" s="35"/>
      <c r="G46" s="56"/>
      <c r="H46" s="178"/>
      <c r="I46" s="179"/>
      <c r="J46" s="95"/>
      <c r="K46" s="178"/>
      <c r="L46" s="179"/>
      <c r="M46" s="95"/>
      <c r="N46" s="178"/>
      <c r="O46" s="179"/>
      <c r="P46" s="95"/>
      <c r="Q46" s="178"/>
      <c r="R46" s="179"/>
      <c r="S46" s="7"/>
    </row>
    <row r="47" spans="2:19" x14ac:dyDescent="0.2">
      <c r="B47" s="5"/>
      <c r="C47" s="182"/>
      <c r="D47" s="186"/>
      <c r="E47" s="183"/>
      <c r="F47" s="35"/>
      <c r="G47" s="56"/>
      <c r="H47" s="178"/>
      <c r="I47" s="179"/>
      <c r="J47" s="95"/>
      <c r="K47" s="178"/>
      <c r="L47" s="179"/>
      <c r="M47" s="95"/>
      <c r="N47" s="178"/>
      <c r="O47" s="179"/>
      <c r="P47" s="95"/>
      <c r="Q47" s="178"/>
      <c r="R47" s="179"/>
      <c r="S47" s="7"/>
    </row>
    <row r="48" spans="2:19" x14ac:dyDescent="0.2">
      <c r="B48" s="5"/>
      <c r="C48" s="182"/>
      <c r="D48" s="186"/>
      <c r="E48" s="183"/>
      <c r="F48" s="35"/>
      <c r="G48" s="56"/>
      <c r="H48" s="178"/>
      <c r="I48" s="179"/>
      <c r="J48" s="95"/>
      <c r="K48" s="178"/>
      <c r="L48" s="179"/>
      <c r="M48" s="95"/>
      <c r="N48" s="178"/>
      <c r="O48" s="179"/>
      <c r="P48" s="95"/>
      <c r="Q48" s="178"/>
      <c r="R48" s="179"/>
      <c r="S48" s="7"/>
    </row>
    <row r="49" spans="2:19" x14ac:dyDescent="0.2">
      <c r="B49" s="5"/>
      <c r="C49" s="18"/>
      <c r="D49" s="18"/>
      <c r="E49" s="43"/>
      <c r="F49" s="18"/>
      <c r="G49" s="95"/>
      <c r="H49" s="18"/>
      <c r="I49" s="95"/>
      <c r="J49" s="95"/>
      <c r="K49" s="18"/>
      <c r="L49" s="95"/>
      <c r="M49" s="95"/>
      <c r="N49" s="18"/>
      <c r="O49" s="95"/>
      <c r="P49" s="95"/>
      <c r="Q49" s="18"/>
      <c r="R49" s="95"/>
      <c r="S49" s="7"/>
    </row>
    <row r="50" spans="2:19" s="132" customFormat="1" ht="15.75" customHeight="1" x14ac:dyDescent="0.2">
      <c r="B50" s="130"/>
      <c r="C50" s="177" t="s">
        <v>95</v>
      </c>
      <c r="D50" s="177"/>
      <c r="E50" s="177"/>
      <c r="F50" s="121">
        <f>Overview!F24</f>
        <v>0</v>
      </c>
      <c r="G50" s="120"/>
      <c r="H50" s="111" t="s">
        <v>90</v>
      </c>
      <c r="I50" s="117">
        <f>ROUND(SUM(H39:H48),2)</f>
        <v>0</v>
      </c>
      <c r="J50" s="120"/>
      <c r="K50" s="111" t="s">
        <v>90</v>
      </c>
      <c r="L50" s="117">
        <f>ROUND(SUM(K39:K48),2)</f>
        <v>0</v>
      </c>
      <c r="M50" s="120"/>
      <c r="N50" s="111" t="s">
        <v>90</v>
      </c>
      <c r="O50" s="117">
        <f>ROUND(SUM(N39:N48),2)</f>
        <v>0</v>
      </c>
      <c r="P50" s="120"/>
      <c r="Q50" s="111" t="s">
        <v>90</v>
      </c>
      <c r="R50" s="117">
        <f>ROUND(SUM(Q39:Q48),2)</f>
        <v>0</v>
      </c>
      <c r="S50" s="131"/>
    </row>
    <row r="51" spans="2:19" s="132" customFormat="1" ht="15.75" customHeight="1" x14ac:dyDescent="0.2">
      <c r="B51" s="130"/>
      <c r="C51" s="133"/>
      <c r="D51" s="133"/>
      <c r="E51" s="133"/>
      <c r="F51" s="128"/>
      <c r="G51" s="120"/>
      <c r="H51" s="114" t="s">
        <v>91</v>
      </c>
      <c r="I51" s="22">
        <f>IFERROR(I50/$F$50,0)</f>
        <v>0</v>
      </c>
      <c r="J51" s="120"/>
      <c r="K51" s="114" t="s">
        <v>91</v>
      </c>
      <c r="L51" s="22">
        <f>IFERROR(L50/$F$50,0)</f>
        <v>0</v>
      </c>
      <c r="M51" s="120"/>
      <c r="N51" s="114" t="s">
        <v>91</v>
      </c>
      <c r="O51" s="22">
        <f>IFERROR(O50/$F$50,0)</f>
        <v>0</v>
      </c>
      <c r="P51" s="120"/>
      <c r="Q51" s="114" t="s">
        <v>91</v>
      </c>
      <c r="R51" s="22">
        <f>IFERROR(R50/$F$50,0)</f>
        <v>0</v>
      </c>
      <c r="S51" s="131"/>
    </row>
    <row r="52" spans="2:19" x14ac:dyDescent="0.2">
      <c r="B52" s="5"/>
      <c r="C52" s="38"/>
      <c r="D52" s="38"/>
      <c r="E52" s="44"/>
      <c r="F52" s="38"/>
      <c r="G52" s="56"/>
      <c r="H52" s="56"/>
      <c r="I52" s="56"/>
      <c r="J52" s="56"/>
      <c r="K52" s="56"/>
      <c r="L52" s="56"/>
      <c r="M52" s="56"/>
      <c r="N52" s="56"/>
      <c r="O52" s="56"/>
      <c r="P52" s="56"/>
      <c r="Q52" s="56"/>
      <c r="R52" s="56"/>
      <c r="S52" s="7"/>
    </row>
    <row r="53" spans="2:19" ht="15.75" x14ac:dyDescent="0.2">
      <c r="B53" s="5"/>
      <c r="C53" s="176" t="s">
        <v>58</v>
      </c>
      <c r="D53" s="175"/>
      <c r="E53" s="175"/>
      <c r="F53" s="33"/>
      <c r="G53" s="56"/>
      <c r="H53" s="106" t="s">
        <v>61</v>
      </c>
      <c r="I53" s="83">
        <f>Overview!J15</f>
        <v>0</v>
      </c>
      <c r="J53" s="56"/>
      <c r="K53" s="106" t="s">
        <v>61</v>
      </c>
      <c r="L53" s="83">
        <f>Overview!M15</f>
        <v>0</v>
      </c>
      <c r="M53" s="56"/>
      <c r="N53" s="106" t="s">
        <v>61</v>
      </c>
      <c r="O53" s="83">
        <f>Overview!P15</f>
        <v>0</v>
      </c>
      <c r="P53" s="56"/>
      <c r="Q53" s="106" t="s">
        <v>61</v>
      </c>
      <c r="R53" s="83">
        <f>Overview!S15</f>
        <v>0</v>
      </c>
      <c r="S53" s="7"/>
    </row>
    <row r="54" spans="2:19" ht="27.95" customHeight="1" x14ac:dyDescent="0.2">
      <c r="B54" s="5"/>
      <c r="C54" s="184" t="s">
        <v>23</v>
      </c>
      <c r="D54" s="187"/>
      <c r="E54" s="185"/>
      <c r="F54" s="20" t="s">
        <v>105</v>
      </c>
      <c r="G54" s="56"/>
      <c r="H54" s="189" t="s">
        <v>69</v>
      </c>
      <c r="I54" s="189"/>
      <c r="J54" s="95"/>
      <c r="K54" s="189" t="s">
        <v>70</v>
      </c>
      <c r="L54" s="189"/>
      <c r="M54" s="95"/>
      <c r="N54" s="189" t="s">
        <v>71</v>
      </c>
      <c r="O54" s="189"/>
      <c r="P54" s="95"/>
      <c r="Q54" s="189" t="s">
        <v>72</v>
      </c>
      <c r="R54" s="189"/>
      <c r="S54" s="7"/>
    </row>
    <row r="55" spans="2:19" x14ac:dyDescent="0.2">
      <c r="B55" s="5"/>
      <c r="C55" s="182"/>
      <c r="D55" s="186"/>
      <c r="E55" s="183"/>
      <c r="F55" s="35"/>
      <c r="G55" s="56"/>
      <c r="H55" s="190"/>
      <c r="I55" s="190"/>
      <c r="J55" s="95"/>
      <c r="K55" s="190"/>
      <c r="L55" s="190"/>
      <c r="M55" s="95"/>
      <c r="N55" s="190"/>
      <c r="O55" s="190"/>
      <c r="P55" s="95"/>
      <c r="Q55" s="190"/>
      <c r="R55" s="190"/>
      <c r="S55" s="7"/>
    </row>
    <row r="56" spans="2:19" x14ac:dyDescent="0.2">
      <c r="B56" s="5"/>
      <c r="C56" s="182"/>
      <c r="D56" s="186"/>
      <c r="E56" s="183"/>
      <c r="F56" s="35"/>
      <c r="G56" s="56"/>
      <c r="H56" s="190"/>
      <c r="I56" s="190"/>
      <c r="J56" s="95"/>
      <c r="K56" s="190"/>
      <c r="L56" s="190"/>
      <c r="M56" s="95"/>
      <c r="N56" s="190"/>
      <c r="O56" s="190"/>
      <c r="P56" s="95"/>
      <c r="Q56" s="190"/>
      <c r="R56" s="190"/>
      <c r="S56" s="7"/>
    </row>
    <row r="57" spans="2:19" x14ac:dyDescent="0.2">
      <c r="B57" s="5"/>
      <c r="C57" s="182"/>
      <c r="D57" s="186"/>
      <c r="E57" s="183"/>
      <c r="F57" s="35"/>
      <c r="G57" s="56"/>
      <c r="H57" s="178"/>
      <c r="I57" s="179"/>
      <c r="J57" s="95"/>
      <c r="K57" s="178"/>
      <c r="L57" s="179"/>
      <c r="M57" s="95"/>
      <c r="N57" s="178"/>
      <c r="O57" s="179"/>
      <c r="P57" s="95"/>
      <c r="Q57" s="178"/>
      <c r="R57" s="179"/>
      <c r="S57" s="7"/>
    </row>
    <row r="58" spans="2:19" x14ac:dyDescent="0.2">
      <c r="B58" s="5"/>
      <c r="C58" s="182"/>
      <c r="D58" s="186"/>
      <c r="E58" s="183"/>
      <c r="F58" s="35"/>
      <c r="G58" s="56"/>
      <c r="H58" s="178"/>
      <c r="I58" s="179"/>
      <c r="J58" s="95"/>
      <c r="K58" s="178"/>
      <c r="L58" s="179"/>
      <c r="M58" s="95"/>
      <c r="N58" s="178"/>
      <c r="O58" s="179"/>
      <c r="P58" s="95"/>
      <c r="Q58" s="178"/>
      <c r="R58" s="179"/>
      <c r="S58" s="7"/>
    </row>
    <row r="59" spans="2:19" x14ac:dyDescent="0.2">
      <c r="B59" s="5"/>
      <c r="C59" s="182"/>
      <c r="D59" s="186"/>
      <c r="E59" s="183"/>
      <c r="F59" s="35"/>
      <c r="G59" s="56"/>
      <c r="H59" s="178"/>
      <c r="I59" s="179"/>
      <c r="J59" s="95"/>
      <c r="K59" s="178"/>
      <c r="L59" s="179"/>
      <c r="M59" s="95"/>
      <c r="N59" s="178"/>
      <c r="O59" s="179"/>
      <c r="P59" s="95"/>
      <c r="Q59" s="178"/>
      <c r="R59" s="179"/>
      <c r="S59" s="7"/>
    </row>
    <row r="60" spans="2:19" x14ac:dyDescent="0.2">
      <c r="B60" s="5"/>
      <c r="C60" s="182"/>
      <c r="D60" s="186"/>
      <c r="E60" s="183"/>
      <c r="F60" s="35"/>
      <c r="G60" s="56"/>
      <c r="H60" s="178"/>
      <c r="I60" s="179"/>
      <c r="J60" s="95"/>
      <c r="K60" s="178"/>
      <c r="L60" s="179"/>
      <c r="M60" s="95"/>
      <c r="N60" s="178"/>
      <c r="O60" s="179"/>
      <c r="P60" s="95"/>
      <c r="Q60" s="178"/>
      <c r="R60" s="179"/>
      <c r="S60" s="7"/>
    </row>
    <row r="61" spans="2:19" x14ac:dyDescent="0.2">
      <c r="B61" s="5"/>
      <c r="C61" s="182"/>
      <c r="D61" s="186"/>
      <c r="E61" s="183"/>
      <c r="F61" s="35"/>
      <c r="G61" s="56"/>
      <c r="H61" s="178"/>
      <c r="I61" s="179"/>
      <c r="J61" s="95"/>
      <c r="K61" s="178"/>
      <c r="L61" s="179"/>
      <c r="M61" s="95"/>
      <c r="N61" s="178"/>
      <c r="O61" s="179"/>
      <c r="P61" s="95"/>
      <c r="Q61" s="178"/>
      <c r="R61" s="179"/>
      <c r="S61" s="7"/>
    </row>
    <row r="62" spans="2:19" x14ac:dyDescent="0.2">
      <c r="B62" s="5"/>
      <c r="C62" s="182"/>
      <c r="D62" s="186"/>
      <c r="E62" s="183"/>
      <c r="F62" s="35"/>
      <c r="G62" s="56"/>
      <c r="H62" s="178"/>
      <c r="I62" s="179"/>
      <c r="J62" s="95"/>
      <c r="K62" s="178"/>
      <c r="L62" s="179"/>
      <c r="M62" s="95"/>
      <c r="N62" s="178"/>
      <c r="O62" s="179"/>
      <c r="P62" s="95"/>
      <c r="Q62" s="178"/>
      <c r="R62" s="179"/>
      <c r="S62" s="7"/>
    </row>
    <row r="63" spans="2:19" x14ac:dyDescent="0.2">
      <c r="B63" s="5"/>
      <c r="C63" s="182"/>
      <c r="D63" s="186"/>
      <c r="E63" s="183"/>
      <c r="F63" s="35"/>
      <c r="G63" s="56"/>
      <c r="H63" s="178"/>
      <c r="I63" s="179"/>
      <c r="J63" s="95"/>
      <c r="K63" s="178"/>
      <c r="L63" s="179"/>
      <c r="M63" s="95"/>
      <c r="N63" s="178"/>
      <c r="O63" s="179"/>
      <c r="P63" s="95"/>
      <c r="Q63" s="178"/>
      <c r="R63" s="179"/>
      <c r="S63" s="7"/>
    </row>
    <row r="64" spans="2:19" x14ac:dyDescent="0.2">
      <c r="B64" s="5"/>
      <c r="C64" s="182"/>
      <c r="D64" s="186"/>
      <c r="E64" s="183"/>
      <c r="F64" s="35"/>
      <c r="G64" s="56"/>
      <c r="H64" s="178"/>
      <c r="I64" s="179"/>
      <c r="J64" s="95"/>
      <c r="K64" s="178"/>
      <c r="L64" s="179"/>
      <c r="M64" s="95"/>
      <c r="N64" s="178"/>
      <c r="O64" s="179"/>
      <c r="P64" s="95"/>
      <c r="Q64" s="178"/>
      <c r="R64" s="179"/>
      <c r="S64" s="7"/>
    </row>
    <row r="65" spans="2:19" x14ac:dyDescent="0.2">
      <c r="B65" s="5"/>
      <c r="C65" s="182"/>
      <c r="D65" s="186"/>
      <c r="E65" s="183"/>
      <c r="F65" s="35"/>
      <c r="G65" s="56"/>
      <c r="H65" s="190"/>
      <c r="I65" s="190"/>
      <c r="J65" s="95"/>
      <c r="K65" s="190"/>
      <c r="L65" s="190"/>
      <c r="M65" s="95"/>
      <c r="N65" s="190"/>
      <c r="O65" s="190"/>
      <c r="P65" s="95"/>
      <c r="Q65" s="190"/>
      <c r="R65" s="190"/>
      <c r="S65" s="7"/>
    </row>
    <row r="66" spans="2:19" x14ac:dyDescent="0.2">
      <c r="B66" s="5"/>
      <c r="C66" s="182"/>
      <c r="D66" s="186"/>
      <c r="E66" s="183"/>
      <c r="F66" s="35"/>
      <c r="G66" s="56"/>
      <c r="H66" s="190"/>
      <c r="I66" s="190"/>
      <c r="J66" s="95"/>
      <c r="K66" s="190"/>
      <c r="L66" s="190"/>
      <c r="M66" s="95"/>
      <c r="N66" s="190"/>
      <c r="O66" s="190"/>
      <c r="P66" s="95"/>
      <c r="Q66" s="190"/>
      <c r="R66" s="190"/>
      <c r="S66" s="7"/>
    </row>
    <row r="67" spans="2:19" x14ac:dyDescent="0.2">
      <c r="B67" s="5"/>
      <c r="C67" s="182"/>
      <c r="D67" s="186"/>
      <c r="E67" s="183"/>
      <c r="F67" s="35"/>
      <c r="G67" s="56"/>
      <c r="H67" s="190"/>
      <c r="I67" s="190"/>
      <c r="J67" s="95"/>
      <c r="K67" s="190"/>
      <c r="L67" s="190"/>
      <c r="M67" s="95"/>
      <c r="N67" s="190"/>
      <c r="O67" s="190"/>
      <c r="P67" s="95"/>
      <c r="Q67" s="190"/>
      <c r="R67" s="190"/>
      <c r="S67" s="7"/>
    </row>
    <row r="68" spans="2:19" x14ac:dyDescent="0.2">
      <c r="B68" s="5"/>
      <c r="C68" s="182"/>
      <c r="D68" s="186"/>
      <c r="E68" s="183"/>
      <c r="F68" s="35"/>
      <c r="G68" s="56"/>
      <c r="H68" s="178"/>
      <c r="I68" s="179"/>
      <c r="J68" s="95"/>
      <c r="K68" s="178"/>
      <c r="L68" s="179"/>
      <c r="M68" s="95"/>
      <c r="N68" s="178"/>
      <c r="O68" s="179"/>
      <c r="P68" s="95"/>
      <c r="Q68" s="178"/>
      <c r="R68" s="179"/>
      <c r="S68" s="7"/>
    </row>
    <row r="69" spans="2:19" x14ac:dyDescent="0.2">
      <c r="B69" s="5"/>
      <c r="C69" s="182"/>
      <c r="D69" s="186"/>
      <c r="E69" s="183"/>
      <c r="F69" s="35"/>
      <c r="G69" s="56"/>
      <c r="H69" s="178"/>
      <c r="I69" s="179"/>
      <c r="J69" s="95"/>
      <c r="K69" s="178"/>
      <c r="L69" s="179"/>
      <c r="M69" s="95"/>
      <c r="N69" s="178"/>
      <c r="O69" s="179"/>
      <c r="P69" s="95"/>
      <c r="Q69" s="178"/>
      <c r="R69" s="179"/>
      <c r="S69" s="7"/>
    </row>
    <row r="70" spans="2:19" ht="27.95" customHeight="1" x14ac:dyDescent="0.2">
      <c r="B70" s="5"/>
      <c r="C70" s="20" t="s">
        <v>23</v>
      </c>
      <c r="D70" s="47" t="s">
        <v>9</v>
      </c>
      <c r="E70" s="47" t="s">
        <v>108</v>
      </c>
      <c r="F70" s="20" t="s">
        <v>105</v>
      </c>
      <c r="G70" s="56"/>
      <c r="H70" s="189" t="s">
        <v>69</v>
      </c>
      <c r="I70" s="189"/>
      <c r="J70" s="95"/>
      <c r="K70" s="189" t="s">
        <v>70</v>
      </c>
      <c r="L70" s="189"/>
      <c r="M70" s="95"/>
      <c r="N70" s="189" t="s">
        <v>71</v>
      </c>
      <c r="O70" s="189"/>
      <c r="P70" s="95"/>
      <c r="Q70" s="189" t="s">
        <v>72</v>
      </c>
      <c r="R70" s="189"/>
      <c r="S70" s="7"/>
    </row>
    <row r="71" spans="2:19" x14ac:dyDescent="0.2">
      <c r="B71" s="5"/>
      <c r="C71" s="35"/>
      <c r="D71" s="41"/>
      <c r="E71" s="45"/>
      <c r="F71" s="35"/>
      <c r="G71" s="56"/>
      <c r="H71" s="190"/>
      <c r="I71" s="190"/>
      <c r="J71" s="95"/>
      <c r="K71" s="190"/>
      <c r="L71" s="190"/>
      <c r="M71" s="95"/>
      <c r="N71" s="190"/>
      <c r="O71" s="190"/>
      <c r="P71" s="95"/>
      <c r="Q71" s="190"/>
      <c r="R71" s="190"/>
      <c r="S71" s="7"/>
    </row>
    <row r="72" spans="2:19" x14ac:dyDescent="0.2">
      <c r="B72" s="5"/>
      <c r="C72" s="35"/>
      <c r="D72" s="41"/>
      <c r="E72" s="45"/>
      <c r="F72" s="35"/>
      <c r="G72" s="56"/>
      <c r="H72" s="190"/>
      <c r="I72" s="190"/>
      <c r="J72" s="95"/>
      <c r="K72" s="190"/>
      <c r="L72" s="190"/>
      <c r="M72" s="95"/>
      <c r="N72" s="190"/>
      <c r="O72" s="190"/>
      <c r="P72" s="95"/>
      <c r="Q72" s="190"/>
      <c r="R72" s="190"/>
      <c r="S72" s="7"/>
    </row>
    <row r="73" spans="2:19" x14ac:dyDescent="0.2">
      <c r="B73" s="5"/>
      <c r="C73" s="35"/>
      <c r="D73" s="41"/>
      <c r="E73" s="45"/>
      <c r="F73" s="35"/>
      <c r="G73" s="56"/>
      <c r="H73" s="178"/>
      <c r="I73" s="179"/>
      <c r="J73" s="95"/>
      <c r="K73" s="178"/>
      <c r="L73" s="179"/>
      <c r="M73" s="95"/>
      <c r="N73" s="178"/>
      <c r="O73" s="179"/>
      <c r="P73" s="95"/>
      <c r="Q73" s="178"/>
      <c r="R73" s="179"/>
      <c r="S73" s="7"/>
    </row>
    <row r="74" spans="2:19" x14ac:dyDescent="0.2">
      <c r="B74" s="5"/>
      <c r="C74" s="35"/>
      <c r="D74" s="41"/>
      <c r="E74" s="45"/>
      <c r="F74" s="35"/>
      <c r="G74" s="56"/>
      <c r="H74" s="178"/>
      <c r="I74" s="179"/>
      <c r="J74" s="95"/>
      <c r="K74" s="178"/>
      <c r="L74" s="179"/>
      <c r="M74" s="95"/>
      <c r="N74" s="178"/>
      <c r="O74" s="179"/>
      <c r="P74" s="95"/>
      <c r="Q74" s="178"/>
      <c r="R74" s="179"/>
      <c r="S74" s="7"/>
    </row>
    <row r="75" spans="2:19" x14ac:dyDescent="0.2">
      <c r="B75" s="5"/>
      <c r="C75" s="35"/>
      <c r="D75" s="41"/>
      <c r="E75" s="45"/>
      <c r="F75" s="35"/>
      <c r="G75" s="56"/>
      <c r="H75" s="178"/>
      <c r="I75" s="179"/>
      <c r="J75" s="95"/>
      <c r="K75" s="178"/>
      <c r="L75" s="179"/>
      <c r="M75" s="95"/>
      <c r="N75" s="178"/>
      <c r="O75" s="179"/>
      <c r="P75" s="95"/>
      <c r="Q75" s="178"/>
      <c r="R75" s="179"/>
      <c r="S75" s="7"/>
    </row>
    <row r="76" spans="2:19" x14ac:dyDescent="0.2">
      <c r="B76" s="5"/>
      <c r="C76" s="35"/>
      <c r="D76" s="41"/>
      <c r="E76" s="45"/>
      <c r="F76" s="35"/>
      <c r="G76" s="56"/>
      <c r="H76" s="178"/>
      <c r="I76" s="179"/>
      <c r="J76" s="95"/>
      <c r="K76" s="178"/>
      <c r="L76" s="179"/>
      <c r="M76" s="95"/>
      <c r="N76" s="178"/>
      <c r="O76" s="179"/>
      <c r="P76" s="95"/>
      <c r="Q76" s="178"/>
      <c r="R76" s="179"/>
      <c r="S76" s="7"/>
    </row>
    <row r="77" spans="2:19" x14ac:dyDescent="0.2">
      <c r="B77" s="5"/>
      <c r="C77" s="35"/>
      <c r="D77" s="41"/>
      <c r="E77" s="45"/>
      <c r="F77" s="35"/>
      <c r="G77" s="56"/>
      <c r="H77" s="178"/>
      <c r="I77" s="179"/>
      <c r="J77" s="95"/>
      <c r="K77" s="178"/>
      <c r="L77" s="179"/>
      <c r="M77" s="95"/>
      <c r="N77" s="178"/>
      <c r="O77" s="179"/>
      <c r="P77" s="95"/>
      <c r="Q77" s="178"/>
      <c r="R77" s="179"/>
      <c r="S77" s="7"/>
    </row>
    <row r="78" spans="2:19" x14ac:dyDescent="0.2">
      <c r="B78" s="5"/>
      <c r="C78" s="35"/>
      <c r="D78" s="41"/>
      <c r="E78" s="45"/>
      <c r="F78" s="35"/>
      <c r="G78" s="56"/>
      <c r="H78" s="178"/>
      <c r="I78" s="179"/>
      <c r="J78" s="95"/>
      <c r="K78" s="178"/>
      <c r="L78" s="179"/>
      <c r="M78" s="95"/>
      <c r="N78" s="178"/>
      <c r="O78" s="179"/>
      <c r="P78" s="95"/>
      <c r="Q78" s="178"/>
      <c r="R78" s="179"/>
      <c r="S78" s="7"/>
    </row>
    <row r="79" spans="2:19" x14ac:dyDescent="0.2">
      <c r="B79" s="5"/>
      <c r="C79" s="35"/>
      <c r="D79" s="41"/>
      <c r="E79" s="45"/>
      <c r="F79" s="35"/>
      <c r="G79" s="56"/>
      <c r="H79" s="178"/>
      <c r="I79" s="179"/>
      <c r="J79" s="95"/>
      <c r="K79" s="178"/>
      <c r="L79" s="179"/>
      <c r="M79" s="95"/>
      <c r="N79" s="178"/>
      <c r="O79" s="179"/>
      <c r="P79" s="95"/>
      <c r="Q79" s="178"/>
      <c r="R79" s="179"/>
      <c r="S79" s="7"/>
    </row>
    <row r="80" spans="2:19" x14ac:dyDescent="0.2">
      <c r="B80" s="5"/>
      <c r="C80" s="35"/>
      <c r="D80" s="41"/>
      <c r="E80" s="45"/>
      <c r="F80" s="35"/>
      <c r="G80" s="56"/>
      <c r="H80" s="178"/>
      <c r="I80" s="179"/>
      <c r="J80" s="95"/>
      <c r="K80" s="178"/>
      <c r="L80" s="179"/>
      <c r="M80" s="95"/>
      <c r="N80" s="178"/>
      <c r="O80" s="179"/>
      <c r="P80" s="95"/>
      <c r="Q80" s="178"/>
      <c r="R80" s="179"/>
      <c r="S80" s="7"/>
    </row>
    <row r="81" spans="2:19" x14ac:dyDescent="0.2">
      <c r="B81" s="5"/>
      <c r="C81" s="35"/>
      <c r="D81" s="41"/>
      <c r="E81" s="45"/>
      <c r="F81" s="35"/>
      <c r="G81" s="56"/>
      <c r="H81" s="190"/>
      <c r="I81" s="190"/>
      <c r="J81" s="95"/>
      <c r="K81" s="190"/>
      <c r="L81" s="190"/>
      <c r="M81" s="95"/>
      <c r="N81" s="190"/>
      <c r="O81" s="190"/>
      <c r="P81" s="95"/>
      <c r="Q81" s="190"/>
      <c r="R81" s="190"/>
      <c r="S81" s="7"/>
    </row>
    <row r="82" spans="2:19" x14ac:dyDescent="0.2">
      <c r="B82" s="5"/>
      <c r="C82" s="35"/>
      <c r="D82" s="41"/>
      <c r="E82" s="45"/>
      <c r="F82" s="35"/>
      <c r="G82" s="56"/>
      <c r="H82" s="190"/>
      <c r="I82" s="190"/>
      <c r="J82" s="95"/>
      <c r="K82" s="190"/>
      <c r="L82" s="190"/>
      <c r="M82" s="95"/>
      <c r="N82" s="190"/>
      <c r="O82" s="190"/>
      <c r="P82" s="95"/>
      <c r="Q82" s="190"/>
      <c r="R82" s="190"/>
      <c r="S82" s="7"/>
    </row>
    <row r="83" spans="2:19" x14ac:dyDescent="0.2">
      <c r="B83" s="5"/>
      <c r="C83" s="35"/>
      <c r="D83" s="41"/>
      <c r="E83" s="45"/>
      <c r="F83" s="35"/>
      <c r="G83" s="56"/>
      <c r="H83" s="190"/>
      <c r="I83" s="190"/>
      <c r="J83" s="95"/>
      <c r="K83" s="190"/>
      <c r="L83" s="190"/>
      <c r="M83" s="95"/>
      <c r="N83" s="190"/>
      <c r="O83" s="190"/>
      <c r="P83" s="95"/>
      <c r="Q83" s="190"/>
      <c r="R83" s="190"/>
      <c r="S83" s="7"/>
    </row>
    <row r="84" spans="2:19" x14ac:dyDescent="0.2">
      <c r="B84" s="5"/>
      <c r="C84" s="35"/>
      <c r="D84" s="41"/>
      <c r="E84" s="45"/>
      <c r="F84" s="35"/>
      <c r="G84" s="56"/>
      <c r="H84" s="178"/>
      <c r="I84" s="179"/>
      <c r="J84" s="95"/>
      <c r="K84" s="178"/>
      <c r="L84" s="179"/>
      <c r="M84" s="95"/>
      <c r="N84" s="178"/>
      <c r="O84" s="179"/>
      <c r="P84" s="95"/>
      <c r="Q84" s="178"/>
      <c r="R84" s="179"/>
      <c r="S84" s="7"/>
    </row>
    <row r="85" spans="2:19" x14ac:dyDescent="0.2">
      <c r="B85" s="5"/>
      <c r="C85" s="35"/>
      <c r="D85" s="41"/>
      <c r="E85" s="45"/>
      <c r="F85" s="35"/>
      <c r="G85" s="56"/>
      <c r="H85" s="178"/>
      <c r="I85" s="179"/>
      <c r="J85" s="95"/>
      <c r="K85" s="178"/>
      <c r="L85" s="179"/>
      <c r="M85" s="95"/>
      <c r="N85" s="178"/>
      <c r="O85" s="179"/>
      <c r="P85" s="95"/>
      <c r="Q85" s="178"/>
      <c r="R85" s="179"/>
      <c r="S85" s="7"/>
    </row>
    <row r="86" spans="2:19" x14ac:dyDescent="0.2">
      <c r="B86" s="5"/>
      <c r="C86" s="18"/>
      <c r="D86" s="18"/>
      <c r="E86" s="43"/>
      <c r="F86" s="18"/>
      <c r="G86" s="56"/>
      <c r="H86" s="18"/>
      <c r="I86" s="95"/>
      <c r="J86" s="56"/>
      <c r="K86" s="18"/>
      <c r="L86" s="95"/>
      <c r="M86" s="56"/>
      <c r="N86" s="18"/>
      <c r="O86" s="95"/>
      <c r="P86" s="56"/>
      <c r="Q86" s="18"/>
      <c r="R86" s="95"/>
      <c r="S86" s="7"/>
    </row>
    <row r="87" spans="2:19" ht="15.75" customHeight="1" x14ac:dyDescent="0.2">
      <c r="B87" s="5"/>
      <c r="C87" s="188" t="s">
        <v>96</v>
      </c>
      <c r="D87" s="188"/>
      <c r="E87" s="188"/>
      <c r="F87" s="108">
        <f>Overview!F25</f>
        <v>0</v>
      </c>
      <c r="G87" s="95"/>
      <c r="H87" s="111" t="s">
        <v>90</v>
      </c>
      <c r="I87" s="117">
        <f>ROUND(SUM(H55:H69,H71:H85),2)</f>
        <v>0</v>
      </c>
      <c r="J87" s="95"/>
      <c r="K87" s="111" t="s">
        <v>90</v>
      </c>
      <c r="L87" s="117">
        <f>ROUND(SUM(K55:K69,K71:K85),2)</f>
        <v>0</v>
      </c>
      <c r="M87" s="95"/>
      <c r="N87" s="111" t="s">
        <v>90</v>
      </c>
      <c r="O87" s="117">
        <f>ROUND(SUM(N55:N69,N71:N85),2)</f>
        <v>0</v>
      </c>
      <c r="P87" s="95"/>
      <c r="Q87" s="111" t="s">
        <v>90</v>
      </c>
      <c r="R87" s="117">
        <f>ROUND(SUM(Q55:Q69,Q71:Q85),2)</f>
        <v>0</v>
      </c>
      <c r="S87" s="7"/>
    </row>
    <row r="88" spans="2:19" ht="15.75" customHeight="1" x14ac:dyDescent="0.2">
      <c r="B88" s="5"/>
      <c r="C88" s="17"/>
      <c r="D88" s="122"/>
      <c r="E88" s="122"/>
      <c r="F88" s="124"/>
      <c r="G88" s="95"/>
      <c r="H88" s="114" t="s">
        <v>91</v>
      </c>
      <c r="I88" s="22">
        <f>IFERROR(I87/$F$87,0)</f>
        <v>0</v>
      </c>
      <c r="J88" s="95"/>
      <c r="K88" s="114" t="s">
        <v>91</v>
      </c>
      <c r="L88" s="22">
        <f>IFERROR(L87/$F$87,0)</f>
        <v>0</v>
      </c>
      <c r="M88" s="95"/>
      <c r="N88" s="114" t="s">
        <v>91</v>
      </c>
      <c r="O88" s="22">
        <f>IFERROR(O87/$F$87,0)</f>
        <v>0</v>
      </c>
      <c r="P88" s="95"/>
      <c r="Q88" s="114" t="s">
        <v>91</v>
      </c>
      <c r="R88" s="22">
        <f>IFERROR(R87/$F$87,0)</f>
        <v>0</v>
      </c>
      <c r="S88" s="7"/>
    </row>
    <row r="89" spans="2:19" x14ac:dyDescent="0.2">
      <c r="B89" s="5"/>
      <c r="C89" s="17"/>
      <c r="D89" s="17"/>
      <c r="E89" s="42"/>
      <c r="F89" s="17"/>
      <c r="G89" s="95"/>
      <c r="H89" s="42"/>
      <c r="I89" s="19"/>
      <c r="J89" s="95"/>
      <c r="K89" s="42"/>
      <c r="L89" s="19"/>
      <c r="M89" s="95"/>
      <c r="N89" s="42"/>
      <c r="O89" s="19"/>
      <c r="P89" s="95"/>
      <c r="Q89" s="42"/>
      <c r="R89" s="19"/>
      <c r="S89" s="7"/>
    </row>
    <row r="90" spans="2:19" ht="18.75" customHeight="1" x14ac:dyDescent="0.2">
      <c r="B90" s="5"/>
      <c r="C90" s="180" t="s">
        <v>97</v>
      </c>
      <c r="D90" s="180"/>
      <c r="E90" s="180"/>
      <c r="F90" s="31">
        <f>ROUND(SUM(F87,F50,F34,F18),2)</f>
        <v>0</v>
      </c>
      <c r="G90" s="95"/>
      <c r="H90" s="31">
        <f>ROUND(SUM(I87,I50,I34,I18),2)</f>
        <v>0</v>
      </c>
      <c r="I90" s="29">
        <f>IFERROR(H90/$F$90,0)</f>
        <v>0</v>
      </c>
      <c r="J90" s="95"/>
      <c r="K90" s="31">
        <f>ROUND(SUM(L87,L50,L34,L18),2)</f>
        <v>0</v>
      </c>
      <c r="L90" s="29">
        <f>IFERROR(K90/$F$90,0)</f>
        <v>0</v>
      </c>
      <c r="M90" s="95"/>
      <c r="N90" s="31">
        <f>ROUND(SUM(O87,O50,O34,O18),2)</f>
        <v>0</v>
      </c>
      <c r="O90" s="29">
        <f>IFERROR(N90/$F$90,0)</f>
        <v>0</v>
      </c>
      <c r="P90" s="95"/>
      <c r="Q90" s="31">
        <f>ROUND(SUM(R87,R50,R34,R18),2)</f>
        <v>0</v>
      </c>
      <c r="R90" s="29">
        <f>IFERROR(Q90/$F$90,0)</f>
        <v>0</v>
      </c>
      <c r="S90" s="7"/>
    </row>
    <row r="91" spans="2:19" ht="18.75" customHeight="1" x14ac:dyDescent="0.2">
      <c r="B91" s="11"/>
      <c r="C91" s="10"/>
      <c r="D91" s="10"/>
      <c r="E91" s="10"/>
      <c r="F91" s="10"/>
      <c r="G91" s="10"/>
      <c r="H91" s="10"/>
      <c r="I91" s="10"/>
      <c r="J91" s="10"/>
      <c r="K91" s="10"/>
      <c r="L91" s="10"/>
      <c r="M91" s="10"/>
      <c r="N91" s="10"/>
      <c r="O91" s="10"/>
      <c r="P91" s="10"/>
      <c r="Q91" s="10"/>
      <c r="R91" s="10"/>
      <c r="S91" s="13"/>
    </row>
    <row r="93" spans="2:19" x14ac:dyDescent="0.2">
      <c r="B93" s="2"/>
      <c r="C93" s="3"/>
      <c r="D93" s="3"/>
      <c r="E93" s="3"/>
      <c r="F93" s="3"/>
      <c r="G93" s="4"/>
      <c r="J93" s="137"/>
    </row>
    <row r="94" spans="2:19" ht="108.75" customHeight="1" x14ac:dyDescent="0.2">
      <c r="B94" s="5"/>
      <c r="C94" s="138" t="s">
        <v>106</v>
      </c>
      <c r="D94" s="138"/>
      <c r="E94" s="138"/>
      <c r="F94" s="138"/>
      <c r="G94" s="7"/>
      <c r="J94" s="137"/>
    </row>
    <row r="95" spans="2:19" x14ac:dyDescent="0.2">
      <c r="B95" s="11"/>
      <c r="C95" s="10"/>
      <c r="D95" s="10"/>
      <c r="E95" s="10"/>
      <c r="F95" s="10"/>
      <c r="G95" s="13"/>
      <c r="J95" s="137"/>
    </row>
  </sheetData>
  <sheetProtection algorithmName="SHA-512" hashValue="vxNgrrGXjaniS5CVbY+VtXHjAR5Dc23yYy934v9HroCYsyXCKI6zgLT8G+XgZGa+0p+hhB3vn1umm0YFvHgH5w==" saltValue="VoiksO0TMcbjq8Mtk9S7ew==" spinCount="100000" sheet="1" formatCells="0" formatRows="0" insertRows="0" deleteRows="0" selectLockedCells="1"/>
  <mergeCells count="319">
    <mergeCell ref="H85:I85"/>
    <mergeCell ref="K85:L85"/>
    <mergeCell ref="N85:O85"/>
    <mergeCell ref="Q85:R85"/>
    <mergeCell ref="C18:E18"/>
    <mergeCell ref="C34:E34"/>
    <mergeCell ref="C50:E50"/>
    <mergeCell ref="H83:I83"/>
    <mergeCell ref="K83:L83"/>
    <mergeCell ref="N83:O83"/>
    <mergeCell ref="Q83:R83"/>
    <mergeCell ref="H84:I84"/>
    <mergeCell ref="K84:L84"/>
    <mergeCell ref="N84:O84"/>
    <mergeCell ref="Q84:R84"/>
    <mergeCell ref="H81:I81"/>
    <mergeCell ref="K81:L81"/>
    <mergeCell ref="N81:O81"/>
    <mergeCell ref="Q81:R81"/>
    <mergeCell ref="H82:I82"/>
    <mergeCell ref="K82:L82"/>
    <mergeCell ref="N82:O82"/>
    <mergeCell ref="Q82:R82"/>
    <mergeCell ref="H79:I79"/>
    <mergeCell ref="K79:L79"/>
    <mergeCell ref="N79:O79"/>
    <mergeCell ref="Q79:R79"/>
    <mergeCell ref="H80:I80"/>
    <mergeCell ref="K80:L80"/>
    <mergeCell ref="N80:O80"/>
    <mergeCell ref="Q80:R80"/>
    <mergeCell ref="H77:I77"/>
    <mergeCell ref="K77:L77"/>
    <mergeCell ref="N77:O77"/>
    <mergeCell ref="Q77:R77"/>
    <mergeCell ref="H78:I78"/>
    <mergeCell ref="K78:L78"/>
    <mergeCell ref="N78:O78"/>
    <mergeCell ref="Q78:R78"/>
    <mergeCell ref="H75:I75"/>
    <mergeCell ref="K75:L75"/>
    <mergeCell ref="N75:O75"/>
    <mergeCell ref="Q75:R75"/>
    <mergeCell ref="H76:I76"/>
    <mergeCell ref="K76:L76"/>
    <mergeCell ref="N76:O76"/>
    <mergeCell ref="Q76:R76"/>
    <mergeCell ref="H73:I73"/>
    <mergeCell ref="K73:L73"/>
    <mergeCell ref="N73:O73"/>
    <mergeCell ref="Q73:R73"/>
    <mergeCell ref="H74:I74"/>
    <mergeCell ref="K74:L74"/>
    <mergeCell ref="N74:O74"/>
    <mergeCell ref="Q74:R74"/>
    <mergeCell ref="H71:I71"/>
    <mergeCell ref="K71:L71"/>
    <mergeCell ref="N71:O71"/>
    <mergeCell ref="Q71:R71"/>
    <mergeCell ref="H72:I72"/>
    <mergeCell ref="K72:L72"/>
    <mergeCell ref="N72:O72"/>
    <mergeCell ref="Q72:R72"/>
    <mergeCell ref="H69:I69"/>
    <mergeCell ref="K69:L69"/>
    <mergeCell ref="N69:O69"/>
    <mergeCell ref="Q69:R69"/>
    <mergeCell ref="H70:I70"/>
    <mergeCell ref="K70:L70"/>
    <mergeCell ref="N70:O70"/>
    <mergeCell ref="Q70:R70"/>
    <mergeCell ref="H67:I67"/>
    <mergeCell ref="K67:L67"/>
    <mergeCell ref="N67:O67"/>
    <mergeCell ref="Q67:R67"/>
    <mergeCell ref="H68:I68"/>
    <mergeCell ref="K68:L68"/>
    <mergeCell ref="N68:O68"/>
    <mergeCell ref="Q68:R68"/>
    <mergeCell ref="H65:I65"/>
    <mergeCell ref="K65:L65"/>
    <mergeCell ref="N65:O65"/>
    <mergeCell ref="Q65:R65"/>
    <mergeCell ref="H66:I66"/>
    <mergeCell ref="K66:L66"/>
    <mergeCell ref="N66:O66"/>
    <mergeCell ref="Q66:R66"/>
    <mergeCell ref="H63:I63"/>
    <mergeCell ref="K63:L63"/>
    <mergeCell ref="N63:O63"/>
    <mergeCell ref="Q63:R63"/>
    <mergeCell ref="H64:I64"/>
    <mergeCell ref="K64:L64"/>
    <mergeCell ref="N64:O64"/>
    <mergeCell ref="Q64:R64"/>
    <mergeCell ref="H61:I61"/>
    <mergeCell ref="K61:L61"/>
    <mergeCell ref="N61:O61"/>
    <mergeCell ref="Q61:R61"/>
    <mergeCell ref="H62:I62"/>
    <mergeCell ref="K62:L62"/>
    <mergeCell ref="N62:O62"/>
    <mergeCell ref="Q62:R62"/>
    <mergeCell ref="H59:I59"/>
    <mergeCell ref="K59:L59"/>
    <mergeCell ref="N59:O59"/>
    <mergeCell ref="Q59:R59"/>
    <mergeCell ref="H60:I60"/>
    <mergeCell ref="K60:L60"/>
    <mergeCell ref="N60:O60"/>
    <mergeCell ref="Q60:R60"/>
    <mergeCell ref="H57:I57"/>
    <mergeCell ref="K57:L57"/>
    <mergeCell ref="N57:O57"/>
    <mergeCell ref="Q57:R57"/>
    <mergeCell ref="H58:I58"/>
    <mergeCell ref="K58:L58"/>
    <mergeCell ref="N58:O58"/>
    <mergeCell ref="Q58:R58"/>
    <mergeCell ref="H55:I55"/>
    <mergeCell ref="K55:L55"/>
    <mergeCell ref="N55:O55"/>
    <mergeCell ref="Q55:R55"/>
    <mergeCell ref="H56:I56"/>
    <mergeCell ref="K56:L56"/>
    <mergeCell ref="N56:O56"/>
    <mergeCell ref="Q56:R56"/>
    <mergeCell ref="H48:I48"/>
    <mergeCell ref="K48:L48"/>
    <mergeCell ref="N48:O48"/>
    <mergeCell ref="Q48:R48"/>
    <mergeCell ref="H54:I54"/>
    <mergeCell ref="K54:L54"/>
    <mergeCell ref="N54:O54"/>
    <mergeCell ref="Q54:R54"/>
    <mergeCell ref="H46:I46"/>
    <mergeCell ref="K46:L46"/>
    <mergeCell ref="N46:O46"/>
    <mergeCell ref="Q46:R46"/>
    <mergeCell ref="H47:I47"/>
    <mergeCell ref="K47:L47"/>
    <mergeCell ref="N47:O47"/>
    <mergeCell ref="Q47:R47"/>
    <mergeCell ref="H44:I44"/>
    <mergeCell ref="K44:L44"/>
    <mergeCell ref="N44:O44"/>
    <mergeCell ref="Q44:R44"/>
    <mergeCell ref="H45:I45"/>
    <mergeCell ref="K45:L45"/>
    <mergeCell ref="N45:O45"/>
    <mergeCell ref="Q45:R45"/>
    <mergeCell ref="H42:I42"/>
    <mergeCell ref="K42:L42"/>
    <mergeCell ref="N42:O42"/>
    <mergeCell ref="Q42:R42"/>
    <mergeCell ref="H43:I43"/>
    <mergeCell ref="K43:L43"/>
    <mergeCell ref="N43:O43"/>
    <mergeCell ref="Q43:R43"/>
    <mergeCell ref="H40:I40"/>
    <mergeCell ref="K40:L40"/>
    <mergeCell ref="N40:O40"/>
    <mergeCell ref="Q40:R40"/>
    <mergeCell ref="H41:I41"/>
    <mergeCell ref="K41:L41"/>
    <mergeCell ref="N41:O41"/>
    <mergeCell ref="Q41:R41"/>
    <mergeCell ref="H25:I25"/>
    <mergeCell ref="H26:I26"/>
    <mergeCell ref="H28:I28"/>
    <mergeCell ref="K25:L25"/>
    <mergeCell ref="K26:L26"/>
    <mergeCell ref="H39:I39"/>
    <mergeCell ref="K39:L39"/>
    <mergeCell ref="N39:O39"/>
    <mergeCell ref="Q39:R39"/>
    <mergeCell ref="N29:O29"/>
    <mergeCell ref="N30:O30"/>
    <mergeCell ref="N31:O31"/>
    <mergeCell ref="N32:O32"/>
    <mergeCell ref="Q31:R31"/>
    <mergeCell ref="Q32:R32"/>
    <mergeCell ref="K30:L30"/>
    <mergeCell ref="H29:I29"/>
    <mergeCell ref="Q26:R26"/>
    <mergeCell ref="Q27:R27"/>
    <mergeCell ref="Q28:R28"/>
    <mergeCell ref="Q29:R29"/>
    <mergeCell ref="Q30:R30"/>
    <mergeCell ref="H38:I38"/>
    <mergeCell ref="K38:L38"/>
    <mergeCell ref="N38:O38"/>
    <mergeCell ref="Q38:R38"/>
    <mergeCell ref="N26:O26"/>
    <mergeCell ref="N27:O27"/>
    <mergeCell ref="N28:O28"/>
    <mergeCell ref="H30:I30"/>
    <mergeCell ref="H31:I31"/>
    <mergeCell ref="H32:I32"/>
    <mergeCell ref="K31:L31"/>
    <mergeCell ref="K32:L32"/>
    <mergeCell ref="N23:O23"/>
    <mergeCell ref="Q22:R22"/>
    <mergeCell ref="Q23:R23"/>
    <mergeCell ref="K22:L22"/>
    <mergeCell ref="K23:L23"/>
    <mergeCell ref="Q24:R24"/>
    <mergeCell ref="N24:O24"/>
    <mergeCell ref="K24:L24"/>
    <mergeCell ref="Q25:R25"/>
    <mergeCell ref="N25:O25"/>
    <mergeCell ref="K27:L27"/>
    <mergeCell ref="K28:L28"/>
    <mergeCell ref="K29:L29"/>
    <mergeCell ref="H27:I27"/>
    <mergeCell ref="Q9:R9"/>
    <mergeCell ref="Q10:R10"/>
    <mergeCell ref="Q11:R11"/>
    <mergeCell ref="Q12:R12"/>
    <mergeCell ref="Q13:R13"/>
    <mergeCell ref="K14:L14"/>
    <mergeCell ref="K15:L15"/>
    <mergeCell ref="K16:L16"/>
    <mergeCell ref="N16:O16"/>
    <mergeCell ref="K9:L9"/>
    <mergeCell ref="K10:L10"/>
    <mergeCell ref="K11:L11"/>
    <mergeCell ref="K12:L12"/>
    <mergeCell ref="K13:L13"/>
    <mergeCell ref="Q14:R14"/>
    <mergeCell ref="Q15:R15"/>
    <mergeCell ref="Q16:R16"/>
    <mergeCell ref="H22:I22"/>
    <mergeCell ref="H23:I23"/>
    <mergeCell ref="N22:O22"/>
    <mergeCell ref="N7:O7"/>
    <mergeCell ref="N8:O8"/>
    <mergeCell ref="N9:O9"/>
    <mergeCell ref="N10:O10"/>
    <mergeCell ref="N11:O11"/>
    <mergeCell ref="N12:O12"/>
    <mergeCell ref="N13:O13"/>
    <mergeCell ref="N14:O14"/>
    <mergeCell ref="N15:O15"/>
    <mergeCell ref="K6:L6"/>
    <mergeCell ref="N6:O6"/>
    <mergeCell ref="Q6:R6"/>
    <mergeCell ref="K7:L7"/>
    <mergeCell ref="K8:L8"/>
    <mergeCell ref="Q7:R7"/>
    <mergeCell ref="Q8:R8"/>
    <mergeCell ref="C63:E63"/>
    <mergeCell ref="H6:I6"/>
    <mergeCell ref="H7:I7"/>
    <mergeCell ref="H8:I8"/>
    <mergeCell ref="H9:I9"/>
    <mergeCell ref="H10:I10"/>
    <mergeCell ref="H11:I11"/>
    <mergeCell ref="H12:I12"/>
    <mergeCell ref="H13:I13"/>
    <mergeCell ref="H14:I14"/>
    <mergeCell ref="H15:I15"/>
    <mergeCell ref="H16:I16"/>
    <mergeCell ref="H24:I24"/>
    <mergeCell ref="C60:E60"/>
    <mergeCell ref="C61:E61"/>
    <mergeCell ref="C62:E62"/>
    <mergeCell ref="C45:E45"/>
    <mergeCell ref="C94:F94"/>
    <mergeCell ref="C54:E54"/>
    <mergeCell ref="C55:E55"/>
    <mergeCell ref="C46:E46"/>
    <mergeCell ref="C47:E47"/>
    <mergeCell ref="C48:E48"/>
    <mergeCell ref="C56:E56"/>
    <mergeCell ref="C57:E57"/>
    <mergeCell ref="C58:E58"/>
    <mergeCell ref="C59:E59"/>
    <mergeCell ref="C66:E66"/>
    <mergeCell ref="C67:E67"/>
    <mergeCell ref="C87:E87"/>
    <mergeCell ref="C90:E90"/>
    <mergeCell ref="C68:E68"/>
    <mergeCell ref="C69:E69"/>
    <mergeCell ref="C64:E64"/>
    <mergeCell ref="C65:E65"/>
    <mergeCell ref="D25:E25"/>
    <mergeCell ref="D26:E26"/>
    <mergeCell ref="D27:E27"/>
    <mergeCell ref="D28:E28"/>
    <mergeCell ref="D29:E29"/>
    <mergeCell ref="D30:E30"/>
    <mergeCell ref="C38:E38"/>
    <mergeCell ref="C39:E39"/>
    <mergeCell ref="C40:E40"/>
    <mergeCell ref="C5:D5"/>
    <mergeCell ref="C21:D21"/>
    <mergeCell ref="C37:E37"/>
    <mergeCell ref="C53:E53"/>
    <mergeCell ref="D24:E24"/>
    <mergeCell ref="D12:E12"/>
    <mergeCell ref="D13:E13"/>
    <mergeCell ref="D6:E6"/>
    <mergeCell ref="D7:E7"/>
    <mergeCell ref="D8:E8"/>
    <mergeCell ref="D9:E9"/>
    <mergeCell ref="D10:E10"/>
    <mergeCell ref="D11:E11"/>
    <mergeCell ref="D14:E14"/>
    <mergeCell ref="D15:E15"/>
    <mergeCell ref="D16:E16"/>
    <mergeCell ref="C41:E41"/>
    <mergeCell ref="D31:E31"/>
    <mergeCell ref="D32:E32"/>
    <mergeCell ref="D22:E22"/>
    <mergeCell ref="D23:E23"/>
    <mergeCell ref="C42:E42"/>
    <mergeCell ref="C43:E43"/>
    <mergeCell ref="C44:E44"/>
  </mergeCells>
  <pageMargins left="0.7" right="0.7" top="0.78740157499999996" bottom="0.78740157499999996" header="0.3" footer="0.3"/>
  <pageSetup paperSize="9" scale="61"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rgb="FFD9ECFF"/>
    <pageSetUpPr fitToPage="1"/>
  </sheetPr>
  <dimension ref="B2:R34"/>
  <sheetViews>
    <sheetView showGridLines="0" zoomScaleNormal="100" workbookViewId="0">
      <selection activeCell="J22" sqref="J22:K22"/>
    </sheetView>
  </sheetViews>
  <sheetFormatPr baseColWidth="10" defaultColWidth="11.42578125" defaultRowHeight="12.75" x14ac:dyDescent="0.2"/>
  <cols>
    <col min="1" max="1" width="1.140625" style="1" customWidth="1"/>
    <col min="2" max="2" width="3.5703125" style="1" customWidth="1"/>
    <col min="3" max="4" width="31.42578125" style="1" customWidth="1"/>
    <col min="5" max="5" width="41.85546875" style="1" customWidth="1"/>
    <col min="6" max="6" width="1.42578125" style="1" hidden="1" customWidth="1"/>
    <col min="7" max="7" width="24.28515625" style="1" hidden="1" customWidth="1"/>
    <col min="8" max="8" width="12.7109375" style="1" hidden="1" customWidth="1"/>
    <col min="9" max="9" width="1.42578125" style="1" customWidth="1"/>
    <col min="10" max="10" width="24.28515625" style="1" customWidth="1"/>
    <col min="11" max="11" width="12.7109375" style="1" customWidth="1"/>
    <col min="12" max="12" width="1.42578125" style="1" customWidth="1"/>
    <col min="13" max="13" width="24.28515625" style="1" customWidth="1"/>
    <col min="14" max="14" width="12.7109375" style="1" customWidth="1"/>
    <col min="15" max="15" width="1.42578125" style="1" customWidth="1"/>
    <col min="16" max="16" width="24.28515625" style="1" customWidth="1"/>
    <col min="17" max="17" width="12.7109375" style="1" customWidth="1"/>
    <col min="18" max="18" width="3.5703125" style="1" customWidth="1"/>
    <col min="19" max="16384" width="11.42578125" style="1"/>
  </cols>
  <sheetData>
    <row r="2" spans="2:18" ht="18.75" customHeight="1" x14ac:dyDescent="0.2">
      <c r="B2" s="2"/>
      <c r="C2" s="3"/>
      <c r="D2" s="3"/>
      <c r="E2" s="3"/>
      <c r="F2" s="3"/>
      <c r="G2" s="3"/>
      <c r="H2" s="3"/>
      <c r="I2" s="3"/>
      <c r="J2" s="3"/>
      <c r="K2" s="3"/>
      <c r="L2" s="3"/>
      <c r="M2" s="3"/>
      <c r="N2" s="3"/>
      <c r="O2" s="3"/>
      <c r="P2" s="3"/>
      <c r="Q2" s="3"/>
      <c r="R2" s="4"/>
    </row>
    <row r="3" spans="2:18" ht="21" x14ac:dyDescent="0.2">
      <c r="B3" s="5"/>
      <c r="C3" s="15" t="s">
        <v>15</v>
      </c>
      <c r="D3" s="54"/>
      <c r="E3" s="54"/>
      <c r="F3" s="56"/>
      <c r="G3" s="56"/>
      <c r="H3" s="56"/>
      <c r="I3" s="56"/>
      <c r="J3" s="95"/>
      <c r="K3" s="95"/>
      <c r="L3" s="95"/>
      <c r="M3" s="95"/>
      <c r="N3" s="95"/>
      <c r="O3" s="95"/>
      <c r="P3" s="95"/>
      <c r="Q3" s="95"/>
      <c r="R3" s="7"/>
    </row>
    <row r="4" spans="2:18" x14ac:dyDescent="0.2">
      <c r="B4" s="5"/>
      <c r="C4" s="54"/>
      <c r="D4" s="54"/>
      <c r="E4" s="54"/>
      <c r="F4" s="56"/>
      <c r="G4" s="56"/>
      <c r="H4" s="56"/>
      <c r="I4" s="56"/>
      <c r="J4" s="95"/>
      <c r="K4" s="95"/>
      <c r="L4" s="95"/>
      <c r="M4" s="95"/>
      <c r="N4" s="95"/>
      <c r="O4" s="95"/>
      <c r="P4" s="95"/>
      <c r="Q4" s="95"/>
      <c r="R4" s="7"/>
    </row>
    <row r="5" spans="2:18" ht="15.75" x14ac:dyDescent="0.2">
      <c r="B5" s="5"/>
      <c r="C5" s="176" t="s">
        <v>59</v>
      </c>
      <c r="D5" s="175"/>
      <c r="E5" s="33"/>
      <c r="F5" s="56"/>
      <c r="G5" s="106" t="s">
        <v>61</v>
      </c>
      <c r="H5" s="83">
        <f>Overview!J15</f>
        <v>0</v>
      </c>
      <c r="I5" s="56"/>
      <c r="J5" s="136" t="s">
        <v>61</v>
      </c>
      <c r="K5" s="83">
        <f>Overview!M15</f>
        <v>0</v>
      </c>
      <c r="L5" s="95"/>
      <c r="M5" s="136" t="s">
        <v>61</v>
      </c>
      <c r="N5" s="83">
        <f>Overview!P15</f>
        <v>0</v>
      </c>
      <c r="O5" s="95"/>
      <c r="P5" s="136" t="s">
        <v>61</v>
      </c>
      <c r="Q5" s="83">
        <f>Overview!S15</f>
        <v>0</v>
      </c>
      <c r="R5" s="7"/>
    </row>
    <row r="6" spans="2:18" ht="25.5" x14ac:dyDescent="0.2">
      <c r="B6" s="5"/>
      <c r="C6" s="20" t="s">
        <v>10</v>
      </c>
      <c r="D6" s="20" t="s">
        <v>43</v>
      </c>
      <c r="E6" s="20" t="s">
        <v>105</v>
      </c>
      <c r="F6" s="56"/>
      <c r="G6" s="189" t="s">
        <v>69</v>
      </c>
      <c r="H6" s="189"/>
      <c r="I6" s="56"/>
      <c r="J6" s="189" t="s">
        <v>70</v>
      </c>
      <c r="K6" s="189"/>
      <c r="L6" s="95"/>
      <c r="M6" s="189" t="s">
        <v>71</v>
      </c>
      <c r="N6" s="189"/>
      <c r="O6" s="95"/>
      <c r="P6" s="189" t="s">
        <v>72</v>
      </c>
      <c r="Q6" s="189"/>
      <c r="R6" s="7"/>
    </row>
    <row r="7" spans="2:18" x14ac:dyDescent="0.2">
      <c r="B7" s="5"/>
      <c r="C7" s="35"/>
      <c r="D7" s="35"/>
      <c r="E7" s="35"/>
      <c r="F7" s="56"/>
      <c r="G7" s="190"/>
      <c r="H7" s="190"/>
      <c r="I7" s="56"/>
      <c r="J7" s="190"/>
      <c r="K7" s="190"/>
      <c r="L7" s="95"/>
      <c r="M7" s="190"/>
      <c r="N7" s="190"/>
      <c r="O7" s="95"/>
      <c r="P7" s="190"/>
      <c r="Q7" s="190"/>
      <c r="R7" s="7"/>
    </row>
    <row r="8" spans="2:18" x14ac:dyDescent="0.2">
      <c r="B8" s="5"/>
      <c r="C8" s="35"/>
      <c r="D8" s="35"/>
      <c r="E8" s="35"/>
      <c r="F8" s="56"/>
      <c r="G8" s="178"/>
      <c r="H8" s="179"/>
      <c r="I8" s="56"/>
      <c r="J8" s="178"/>
      <c r="K8" s="179"/>
      <c r="L8" s="95"/>
      <c r="M8" s="178"/>
      <c r="N8" s="179"/>
      <c r="O8" s="95"/>
      <c r="P8" s="178"/>
      <c r="Q8" s="179"/>
      <c r="R8" s="7"/>
    </row>
    <row r="9" spans="2:18" x14ac:dyDescent="0.2">
      <c r="B9" s="5"/>
      <c r="C9" s="35"/>
      <c r="D9" s="35"/>
      <c r="E9" s="35"/>
      <c r="F9" s="56"/>
      <c r="G9" s="178"/>
      <c r="H9" s="179"/>
      <c r="I9" s="56"/>
      <c r="J9" s="178"/>
      <c r="K9" s="179"/>
      <c r="L9" s="95"/>
      <c r="M9" s="178"/>
      <c r="N9" s="179"/>
      <c r="O9" s="95"/>
      <c r="P9" s="178"/>
      <c r="Q9" s="179"/>
      <c r="R9" s="7"/>
    </row>
    <row r="10" spans="2:18" x14ac:dyDescent="0.2">
      <c r="B10" s="5"/>
      <c r="C10" s="35"/>
      <c r="D10" s="35"/>
      <c r="E10" s="35"/>
      <c r="F10" s="56"/>
      <c r="G10" s="178"/>
      <c r="H10" s="179"/>
      <c r="I10" s="56"/>
      <c r="J10" s="178"/>
      <c r="K10" s="179"/>
      <c r="L10" s="95"/>
      <c r="M10" s="178"/>
      <c r="N10" s="179"/>
      <c r="O10" s="95"/>
      <c r="P10" s="178"/>
      <c r="Q10" s="179"/>
      <c r="R10" s="7"/>
    </row>
    <row r="11" spans="2:18" x14ac:dyDescent="0.2">
      <c r="B11" s="5"/>
      <c r="C11" s="35"/>
      <c r="D11" s="35"/>
      <c r="E11" s="35"/>
      <c r="F11" s="56"/>
      <c r="G11" s="178"/>
      <c r="H11" s="179"/>
      <c r="I11" s="56"/>
      <c r="J11" s="178"/>
      <c r="K11" s="179"/>
      <c r="L11" s="95"/>
      <c r="M11" s="178"/>
      <c r="N11" s="179"/>
      <c r="O11" s="95"/>
      <c r="P11" s="178"/>
      <c r="Q11" s="179"/>
      <c r="R11" s="7"/>
    </row>
    <row r="12" spans="2:18" x14ac:dyDescent="0.2">
      <c r="B12" s="5"/>
      <c r="C12" s="35"/>
      <c r="D12" s="35"/>
      <c r="E12" s="35"/>
      <c r="F12" s="56"/>
      <c r="G12" s="178"/>
      <c r="H12" s="179"/>
      <c r="I12" s="56"/>
      <c r="J12" s="178"/>
      <c r="K12" s="179"/>
      <c r="L12" s="95"/>
      <c r="M12" s="178"/>
      <c r="N12" s="179"/>
      <c r="O12" s="95"/>
      <c r="P12" s="178"/>
      <c r="Q12" s="179"/>
      <c r="R12" s="7"/>
    </row>
    <row r="13" spans="2:18" x14ac:dyDescent="0.2">
      <c r="B13" s="5"/>
      <c r="C13" s="35"/>
      <c r="D13" s="35"/>
      <c r="E13" s="35"/>
      <c r="F13" s="56"/>
      <c r="G13" s="178"/>
      <c r="H13" s="179"/>
      <c r="I13" s="56"/>
      <c r="J13" s="178"/>
      <c r="K13" s="179"/>
      <c r="L13" s="95"/>
      <c r="M13" s="178"/>
      <c r="N13" s="179"/>
      <c r="O13" s="95"/>
      <c r="P13" s="178"/>
      <c r="Q13" s="179"/>
      <c r="R13" s="7"/>
    </row>
    <row r="14" spans="2:18" x14ac:dyDescent="0.2">
      <c r="B14" s="5"/>
      <c r="C14" s="35"/>
      <c r="D14" s="35"/>
      <c r="E14" s="35"/>
      <c r="F14" s="56"/>
      <c r="G14" s="178"/>
      <c r="H14" s="179"/>
      <c r="I14" s="56"/>
      <c r="J14" s="178"/>
      <c r="K14" s="179"/>
      <c r="L14" s="95"/>
      <c r="M14" s="178"/>
      <c r="N14" s="179"/>
      <c r="O14" s="95"/>
      <c r="P14" s="178"/>
      <c r="Q14" s="179"/>
      <c r="R14" s="7"/>
    </row>
    <row r="15" spans="2:18" x14ac:dyDescent="0.2">
      <c r="B15" s="5"/>
      <c r="C15" s="35"/>
      <c r="D15" s="35"/>
      <c r="E15" s="35"/>
      <c r="F15" s="56"/>
      <c r="G15" s="178"/>
      <c r="H15" s="179"/>
      <c r="I15" s="56"/>
      <c r="J15" s="178"/>
      <c r="K15" s="179"/>
      <c r="L15" s="95"/>
      <c r="M15" s="178"/>
      <c r="N15" s="179"/>
      <c r="O15" s="95"/>
      <c r="P15" s="178"/>
      <c r="Q15" s="179"/>
      <c r="R15" s="7"/>
    </row>
    <row r="16" spans="2:18" x14ac:dyDescent="0.2">
      <c r="B16" s="5"/>
      <c r="C16" s="35"/>
      <c r="D16" s="35"/>
      <c r="E16" s="35"/>
      <c r="F16" s="56"/>
      <c r="G16" s="178"/>
      <c r="H16" s="179"/>
      <c r="I16" s="56"/>
      <c r="J16" s="178"/>
      <c r="K16" s="179"/>
      <c r="L16" s="95"/>
      <c r="M16" s="178"/>
      <c r="N16" s="179"/>
      <c r="O16" s="95"/>
      <c r="P16" s="178"/>
      <c r="Q16" s="179"/>
      <c r="R16" s="7"/>
    </row>
    <row r="17" spans="2:18" x14ac:dyDescent="0.2">
      <c r="B17" s="5"/>
      <c r="C17" s="35"/>
      <c r="D17" s="35"/>
      <c r="E17" s="35"/>
      <c r="F17" s="56"/>
      <c r="G17" s="178"/>
      <c r="H17" s="179"/>
      <c r="I17" s="56"/>
      <c r="J17" s="178"/>
      <c r="K17" s="179"/>
      <c r="L17" s="95"/>
      <c r="M17" s="178"/>
      <c r="N17" s="179"/>
      <c r="O17" s="95"/>
      <c r="P17" s="178"/>
      <c r="Q17" s="179"/>
      <c r="R17" s="7"/>
    </row>
    <row r="18" spans="2:18" x14ac:dyDescent="0.2">
      <c r="B18" s="5"/>
      <c r="C18" s="35"/>
      <c r="D18" s="35"/>
      <c r="E18" s="35"/>
      <c r="F18" s="56"/>
      <c r="G18" s="178"/>
      <c r="H18" s="179"/>
      <c r="I18" s="56"/>
      <c r="J18" s="178"/>
      <c r="K18" s="179"/>
      <c r="L18" s="95"/>
      <c r="M18" s="178"/>
      <c r="N18" s="179"/>
      <c r="O18" s="95"/>
      <c r="P18" s="178"/>
      <c r="Q18" s="179"/>
      <c r="R18" s="7"/>
    </row>
    <row r="19" spans="2:18" x14ac:dyDescent="0.2">
      <c r="B19" s="5"/>
      <c r="C19" s="35"/>
      <c r="D19" s="35"/>
      <c r="E19" s="35"/>
      <c r="F19" s="56"/>
      <c r="G19" s="178"/>
      <c r="H19" s="179"/>
      <c r="I19" s="56"/>
      <c r="J19" s="178"/>
      <c r="K19" s="179"/>
      <c r="L19" s="95"/>
      <c r="M19" s="178"/>
      <c r="N19" s="179"/>
      <c r="O19" s="95"/>
      <c r="P19" s="178"/>
      <c r="Q19" s="179"/>
      <c r="R19" s="7"/>
    </row>
    <row r="20" spans="2:18" x14ac:dyDescent="0.2">
      <c r="B20" s="5"/>
      <c r="C20" s="35"/>
      <c r="D20" s="35"/>
      <c r="E20" s="35"/>
      <c r="F20" s="7"/>
      <c r="G20" s="178"/>
      <c r="H20" s="179"/>
      <c r="I20" s="7"/>
      <c r="J20" s="178"/>
      <c r="K20" s="179"/>
      <c r="L20" s="7"/>
      <c r="M20" s="178"/>
      <c r="N20" s="179"/>
      <c r="O20" s="7"/>
      <c r="P20" s="178"/>
      <c r="Q20" s="179"/>
      <c r="R20" s="7"/>
    </row>
    <row r="21" spans="2:18" x14ac:dyDescent="0.2">
      <c r="B21" s="5"/>
      <c r="C21" s="35"/>
      <c r="D21" s="35"/>
      <c r="E21" s="35"/>
      <c r="F21" s="7"/>
      <c r="G21" s="178"/>
      <c r="H21" s="179"/>
      <c r="I21" s="7"/>
      <c r="J21" s="178"/>
      <c r="K21" s="179"/>
      <c r="L21" s="7"/>
      <c r="M21" s="178"/>
      <c r="N21" s="179"/>
      <c r="O21" s="7"/>
      <c r="P21" s="178"/>
      <c r="Q21" s="179"/>
      <c r="R21" s="7"/>
    </row>
    <row r="22" spans="2:18" x14ac:dyDescent="0.2">
      <c r="B22" s="5"/>
      <c r="C22" s="35"/>
      <c r="D22" s="35"/>
      <c r="E22" s="35"/>
      <c r="F22" s="7"/>
      <c r="G22" s="178"/>
      <c r="H22" s="179"/>
      <c r="I22" s="7"/>
      <c r="J22" s="178"/>
      <c r="K22" s="179"/>
      <c r="L22" s="7"/>
      <c r="M22" s="178"/>
      <c r="N22" s="179"/>
      <c r="O22" s="7"/>
      <c r="P22" s="178"/>
      <c r="Q22" s="179"/>
      <c r="R22" s="7"/>
    </row>
    <row r="23" spans="2:18" x14ac:dyDescent="0.2">
      <c r="B23" s="5"/>
      <c r="C23" s="35"/>
      <c r="D23" s="35"/>
      <c r="E23" s="35"/>
      <c r="F23" s="7"/>
      <c r="G23" s="178"/>
      <c r="H23" s="179"/>
      <c r="I23" s="7"/>
      <c r="J23" s="178"/>
      <c r="K23" s="179"/>
      <c r="L23" s="7"/>
      <c r="M23" s="178"/>
      <c r="N23" s="179"/>
      <c r="O23" s="7"/>
      <c r="P23" s="178"/>
      <c r="Q23" s="179"/>
      <c r="R23" s="7"/>
    </row>
    <row r="24" spans="2:18" x14ac:dyDescent="0.2">
      <c r="B24" s="5"/>
      <c r="C24" s="35"/>
      <c r="D24" s="35"/>
      <c r="E24" s="35"/>
      <c r="F24" s="7"/>
      <c r="G24" s="178"/>
      <c r="H24" s="179"/>
      <c r="I24" s="7"/>
      <c r="J24" s="178"/>
      <c r="K24" s="179"/>
      <c r="L24" s="7"/>
      <c r="M24" s="178"/>
      <c r="N24" s="179"/>
      <c r="O24" s="7"/>
      <c r="P24" s="178"/>
      <c r="Q24" s="179"/>
      <c r="R24" s="7"/>
    </row>
    <row r="25" spans="2:18" x14ac:dyDescent="0.2">
      <c r="B25" s="5"/>
      <c r="C25" s="35"/>
      <c r="D25" s="35"/>
      <c r="E25" s="35"/>
      <c r="F25" s="7"/>
      <c r="G25" s="178"/>
      <c r="H25" s="179"/>
      <c r="I25" s="7"/>
      <c r="J25" s="178"/>
      <c r="K25" s="179"/>
      <c r="L25" s="7"/>
      <c r="M25" s="178"/>
      <c r="N25" s="179"/>
      <c r="O25" s="7"/>
      <c r="P25" s="178"/>
      <c r="Q25" s="179"/>
      <c r="R25" s="7"/>
    </row>
    <row r="26" spans="2:18" x14ac:dyDescent="0.2">
      <c r="B26" s="5"/>
      <c r="C26" s="35"/>
      <c r="D26" s="35"/>
      <c r="E26" s="35"/>
      <c r="F26" s="7"/>
      <c r="G26" s="178"/>
      <c r="H26" s="179"/>
      <c r="I26" s="7"/>
      <c r="J26" s="178"/>
      <c r="K26" s="179"/>
      <c r="L26" s="7"/>
      <c r="M26" s="178"/>
      <c r="N26" s="179"/>
      <c r="O26" s="7"/>
      <c r="P26" s="178"/>
      <c r="Q26" s="179"/>
      <c r="R26" s="7"/>
    </row>
    <row r="27" spans="2:18" x14ac:dyDescent="0.2">
      <c r="B27" s="5"/>
      <c r="C27" s="18"/>
      <c r="D27" s="18"/>
      <c r="E27" s="18"/>
      <c r="F27" s="56"/>
      <c r="G27" s="10"/>
      <c r="H27" s="95"/>
      <c r="I27" s="56"/>
      <c r="J27" s="10"/>
      <c r="K27" s="95"/>
      <c r="L27" s="95"/>
      <c r="M27" s="10"/>
      <c r="N27" s="95"/>
      <c r="O27" s="95"/>
      <c r="P27" s="10"/>
      <c r="Q27" s="95"/>
      <c r="R27" s="7"/>
    </row>
    <row r="28" spans="2:18" ht="15.75" x14ac:dyDescent="0.2">
      <c r="B28" s="5"/>
      <c r="C28" s="188" t="s">
        <v>99</v>
      </c>
      <c r="D28" s="188"/>
      <c r="E28" s="108">
        <f>Overview!F26</f>
        <v>0</v>
      </c>
      <c r="F28" s="7"/>
      <c r="G28" s="111" t="s">
        <v>90</v>
      </c>
      <c r="H28" s="117">
        <f>ROUND(SUM(G7:G26),2)</f>
        <v>0</v>
      </c>
      <c r="I28" s="7"/>
      <c r="J28" s="111" t="s">
        <v>90</v>
      </c>
      <c r="K28" s="117">
        <f>ROUND(SUM(J7:J26),2)</f>
        <v>0</v>
      </c>
      <c r="L28" s="7"/>
      <c r="M28" s="111" t="s">
        <v>90</v>
      </c>
      <c r="N28" s="117">
        <f>ROUND(SUM(M7:M26),2)</f>
        <v>0</v>
      </c>
      <c r="O28" s="7"/>
      <c r="P28" s="111" t="s">
        <v>90</v>
      </c>
      <c r="Q28" s="117">
        <f>ROUND(SUM(P7:P26),2)</f>
        <v>0</v>
      </c>
      <c r="R28" s="7"/>
    </row>
    <row r="29" spans="2:18" ht="15.6" customHeight="1" x14ac:dyDescent="0.2">
      <c r="B29" s="5"/>
      <c r="C29" s="18"/>
      <c r="D29" s="123"/>
      <c r="E29" s="124"/>
      <c r="F29" s="95"/>
      <c r="G29" s="114" t="s">
        <v>91</v>
      </c>
      <c r="H29" s="22">
        <f>IFERROR(H28/$E$28,0)</f>
        <v>0</v>
      </c>
      <c r="I29" s="95"/>
      <c r="J29" s="114" t="s">
        <v>91</v>
      </c>
      <c r="K29" s="22">
        <f>IFERROR(K28/$E$28,0)</f>
        <v>0</v>
      </c>
      <c r="L29" s="95"/>
      <c r="M29" s="114" t="s">
        <v>91</v>
      </c>
      <c r="N29" s="22">
        <f>IFERROR(N28/$E$28,0)</f>
        <v>0</v>
      </c>
      <c r="O29" s="95"/>
      <c r="P29" s="114" t="s">
        <v>91</v>
      </c>
      <c r="Q29" s="22">
        <f>IFERROR(Q28/$E$28,0)</f>
        <v>0</v>
      </c>
      <c r="R29" s="7"/>
    </row>
    <row r="30" spans="2:18" ht="18.75" customHeight="1" x14ac:dyDescent="0.2">
      <c r="B30" s="11"/>
      <c r="C30" s="10"/>
      <c r="D30" s="10"/>
      <c r="E30" s="10"/>
      <c r="F30" s="10"/>
      <c r="G30" s="10"/>
      <c r="H30" s="10"/>
      <c r="I30" s="10"/>
      <c r="J30" s="10"/>
      <c r="K30" s="10"/>
      <c r="L30" s="10"/>
      <c r="M30" s="10"/>
      <c r="N30" s="10"/>
      <c r="O30" s="10"/>
      <c r="P30" s="10"/>
      <c r="Q30" s="10"/>
      <c r="R30" s="13"/>
    </row>
    <row r="32" spans="2:18" x14ac:dyDescent="0.2">
      <c r="B32" s="2"/>
      <c r="C32" s="3"/>
      <c r="D32" s="3"/>
      <c r="E32" s="3"/>
      <c r="F32" s="4"/>
      <c r="I32" s="137"/>
    </row>
    <row r="33" spans="2:9" ht="107.25" customHeight="1" x14ac:dyDescent="0.2">
      <c r="B33" s="5"/>
      <c r="C33" s="138" t="s">
        <v>107</v>
      </c>
      <c r="D33" s="138"/>
      <c r="E33" s="138"/>
      <c r="F33" s="7"/>
      <c r="I33" s="137"/>
    </row>
    <row r="34" spans="2:9" x14ac:dyDescent="0.2">
      <c r="B34" s="11"/>
      <c r="C34" s="10"/>
      <c r="D34" s="10"/>
      <c r="E34" s="10"/>
      <c r="F34" s="13"/>
      <c r="I34" s="137"/>
    </row>
  </sheetData>
  <sheetProtection algorithmName="SHA-512" hashValue="3QcJisYHvsmMUOcU07iI3A1BfRqBTuKxw/6W4NJT4Vpxc7l5he0moB7vGpej0K892AaWbhonpqCxi2FklIcSiQ==" saltValue="DyNNUJPes5q7cbQUriKcKw==" spinCount="100000" sheet="1" formatCells="0" formatRows="0" insertRows="0" deleteRows="0" selectLockedCells="1"/>
  <mergeCells count="87">
    <mergeCell ref="P25:Q25"/>
    <mergeCell ref="P26:Q26"/>
    <mergeCell ref="C28:D28"/>
    <mergeCell ref="P20:Q20"/>
    <mergeCell ref="P21:Q21"/>
    <mergeCell ref="P22:Q22"/>
    <mergeCell ref="P23:Q23"/>
    <mergeCell ref="P24:Q24"/>
    <mergeCell ref="M25:N25"/>
    <mergeCell ref="M26:N26"/>
    <mergeCell ref="M21:N21"/>
    <mergeCell ref="M22:N22"/>
    <mergeCell ref="M23:N23"/>
    <mergeCell ref="M24:N24"/>
    <mergeCell ref="J25:K25"/>
    <mergeCell ref="J26:K26"/>
    <mergeCell ref="P6:Q6"/>
    <mergeCell ref="P7:Q7"/>
    <mergeCell ref="P8:Q8"/>
    <mergeCell ref="P9:Q9"/>
    <mergeCell ref="P10:Q10"/>
    <mergeCell ref="P11:Q11"/>
    <mergeCell ref="P12:Q12"/>
    <mergeCell ref="P13:Q13"/>
    <mergeCell ref="P14:Q14"/>
    <mergeCell ref="P15:Q15"/>
    <mergeCell ref="P16:Q16"/>
    <mergeCell ref="P17:Q17"/>
    <mergeCell ref="P18:Q18"/>
    <mergeCell ref="P19:Q19"/>
    <mergeCell ref="M20:N20"/>
    <mergeCell ref="M16:N16"/>
    <mergeCell ref="M17:N17"/>
    <mergeCell ref="M18:N18"/>
    <mergeCell ref="M19:N19"/>
    <mergeCell ref="M6:N6"/>
    <mergeCell ref="M7:N7"/>
    <mergeCell ref="M8:N8"/>
    <mergeCell ref="M9:N9"/>
    <mergeCell ref="M10:N10"/>
    <mergeCell ref="M11:N11"/>
    <mergeCell ref="M12:N12"/>
    <mergeCell ref="M13:N13"/>
    <mergeCell ref="M14:N14"/>
    <mergeCell ref="M15:N15"/>
    <mergeCell ref="J20:K20"/>
    <mergeCell ref="J21:K21"/>
    <mergeCell ref="J22:K22"/>
    <mergeCell ref="J23:K23"/>
    <mergeCell ref="J24:K24"/>
    <mergeCell ref="G25:H25"/>
    <mergeCell ref="G26:H26"/>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G20:H20"/>
    <mergeCell ref="G21:H21"/>
    <mergeCell ref="G22:H22"/>
    <mergeCell ref="G23:H23"/>
    <mergeCell ref="G24:H24"/>
    <mergeCell ref="C5:D5"/>
    <mergeCell ref="C33:E33"/>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s>
  <phoneticPr fontId="6" type="noConversion"/>
  <pageMargins left="0.7" right="0.7" top="0.78740157499999996" bottom="0.78740157499999996" header="0.3" footer="0.3"/>
  <pageSetup paperSize="9" scale="61"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tabColor rgb="FFD9ECFF"/>
  </sheetPr>
  <dimension ref="A1:E4"/>
  <sheetViews>
    <sheetView workbookViewId="0">
      <selection activeCell="E2" sqref="E2:E4"/>
    </sheetView>
  </sheetViews>
  <sheetFormatPr baseColWidth="10" defaultColWidth="11.42578125" defaultRowHeight="12.75" x14ac:dyDescent="0.2"/>
  <cols>
    <col min="1" max="1" width="20.42578125" style="48" bestFit="1" customWidth="1"/>
    <col min="2" max="2" width="0" style="48" hidden="1" customWidth="1"/>
    <col min="3" max="3" width="20.42578125" style="48" bestFit="1" customWidth="1"/>
    <col min="4" max="4" width="0" style="48" hidden="1" customWidth="1"/>
    <col min="5" max="16384" width="11.42578125" style="48"/>
  </cols>
  <sheetData>
    <row r="1" spans="1:5" x14ac:dyDescent="0.2">
      <c r="A1" s="48" t="s">
        <v>34</v>
      </c>
      <c r="C1" s="48" t="s">
        <v>38</v>
      </c>
      <c r="D1" s="48" t="s">
        <v>39</v>
      </c>
      <c r="E1" s="48" t="s">
        <v>49</v>
      </c>
    </row>
    <row r="2" spans="1:5" x14ac:dyDescent="0.2">
      <c r="A2" s="48" t="s">
        <v>35</v>
      </c>
      <c r="C2" s="48" t="s">
        <v>35</v>
      </c>
      <c r="D2" s="51">
        <v>43.4</v>
      </c>
      <c r="E2" s="53">
        <v>46.7</v>
      </c>
    </row>
    <row r="3" spans="1:5" x14ac:dyDescent="0.2">
      <c r="A3" s="48" t="s">
        <v>36</v>
      </c>
      <c r="C3" s="48" t="s">
        <v>36</v>
      </c>
      <c r="D3" s="51">
        <v>34.67</v>
      </c>
      <c r="E3" s="52">
        <v>37.31</v>
      </c>
    </row>
    <row r="4" spans="1:5" x14ac:dyDescent="0.2">
      <c r="A4" s="48" t="s">
        <v>44</v>
      </c>
      <c r="C4" s="48" t="s">
        <v>37</v>
      </c>
      <c r="D4" s="51">
        <v>32.93</v>
      </c>
      <c r="E4" s="52">
        <v>35.43</v>
      </c>
    </row>
  </sheetData>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Overview</vt:lpstr>
      <vt:lpstr>a) Personalkosten</vt:lpstr>
      <vt:lpstr>b) Sachkosten</vt:lpstr>
      <vt:lpstr>c) Unteraufträge</vt:lpstr>
      <vt:lpstr>Ergänzung SCO</vt:lpstr>
      <vt:lpstr>'a) Personalkosten'!Druckbereich</vt:lpstr>
      <vt:lpstr>'b) Sachkosten'!Druckbereich</vt:lpstr>
      <vt:lpstr>'c) Unteraufträge'!Druckbereich</vt:lpstr>
      <vt:lpstr>Overview!Druckbereich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NEBAUER, Katharina</dc:creator>
  <cp:lastModifiedBy>ÖIF</cp:lastModifiedBy>
  <cp:lastPrinted>2015-02-26T16:02:26Z</cp:lastPrinted>
  <dcterms:created xsi:type="dcterms:W3CDTF">2011-02-06T15:40:59Z</dcterms:created>
  <dcterms:modified xsi:type="dcterms:W3CDTF">2023-12-22T10:29:26Z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