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MIF 2023\01_Dokumente zum Aufruf\BKA\"/>
    </mc:Choice>
  </mc:AlternateContent>
  <xr:revisionPtr revIDLastSave="0" documentId="13_ncr:1_{C387D1AC-07C4-4E74-B49A-922447C97682}" xr6:coauthVersionLast="47" xr6:coauthVersionMax="47" xr10:uidLastSave="{00000000-0000-0000-0000-000000000000}"/>
  <bookViews>
    <workbookView xWindow="28680" yWindow="-120" windowWidth="29040" windowHeight="15840" tabRatio="915" xr2:uid="{00000000-000D-0000-FFFF-FFFF00000000}"/>
  </bookViews>
  <sheets>
    <sheet name="Overview" sheetId="35" r:id="rId1"/>
    <sheet name="Projekteinnahmen" sheetId="37" r:id="rId2"/>
    <sheet name="a) Personalkosten" sheetId="33" r:id="rId3"/>
    <sheet name="b) Sachkosten" sheetId="34" r:id="rId4"/>
    <sheet name="c) Unteraufträge" sheetId="36" r:id="rId5"/>
    <sheet name="Indirekte Kosten" sheetId="38" r:id="rId6"/>
    <sheet name="Kalkulation indirekte Kosten" sheetId="39" r:id="rId7"/>
    <sheet name="Ergänzung SCO" sheetId="40" state="hidden" r:id="rId8"/>
  </sheets>
  <externalReferences>
    <externalReference r:id="rId9"/>
  </externalReferences>
  <definedNames>
    <definedName name="_xlnm._FilterDatabase" localSheetId="6"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2">'a) Personalkosten'!$C$3:$I$71</definedName>
    <definedName name="_xlnm.Print_Area" localSheetId="3">'b) Sachkosten'!$C$3:$G$86</definedName>
    <definedName name="_xlnm.Print_Area" localSheetId="4">'c) Unteraufträge'!$C$3:$F$28</definedName>
    <definedName name="_xlnm.Print_Area" localSheetId="5">'Indirekte Kosten'!$C$3:$D$8</definedName>
    <definedName name="_xlnm.Print_Area" localSheetId="0">Overview!$C$3:$G$35</definedName>
    <definedName name="_xlnm.Print_Area" localSheetId="1">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3">#REF!</definedName>
    <definedName name="Maßnahmenbereich" localSheetId="4">#REF!</definedName>
    <definedName name="Maßnahmenbereich" localSheetId="0">#REF!</definedName>
    <definedName name="Maßnahmenbereich" localSheetId="1">#REF!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33" l="1"/>
  <c r="I9" i="33"/>
  <c r="I10" i="33"/>
  <c r="I11" i="33"/>
  <c r="I12" i="33"/>
  <c r="I13" i="33"/>
  <c r="I14" i="33"/>
  <c r="I15" i="33"/>
  <c r="I16" i="33"/>
  <c r="I17" i="33"/>
  <c r="I18" i="33"/>
  <c r="I19" i="33"/>
  <c r="I20" i="33"/>
  <c r="I21" i="33"/>
  <c r="I22" i="33"/>
  <c r="I23" i="33"/>
  <c r="I24" i="33"/>
  <c r="I25" i="33"/>
  <c r="I26" i="33"/>
  <c r="I27" i="33"/>
  <c r="I28" i="33"/>
  <c r="I29" i="33"/>
  <c r="I30" i="33"/>
  <c r="I31" i="33"/>
  <c r="I32" i="33"/>
  <c r="I33" i="33"/>
  <c r="I34" i="33"/>
  <c r="I35" i="33"/>
  <c r="I36" i="33"/>
  <c r="I37" i="33"/>
  <c r="I38" i="33"/>
  <c r="I39" i="33"/>
  <c r="I40" i="33"/>
  <c r="I41" i="33"/>
  <c r="I42" i="33"/>
  <c r="I7" i="33"/>
  <c r="D8" i="38" l="1"/>
  <c r="F28" i="36"/>
  <c r="G84" i="34"/>
  <c r="G48" i="34"/>
  <c r="F23" i="35" s="1"/>
  <c r="G33" i="34"/>
  <c r="G18" i="34"/>
  <c r="F21" i="35" s="1"/>
  <c r="I69" i="33"/>
  <c r="F19" i="35" s="1"/>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11" i="33"/>
  <c r="H10" i="33"/>
  <c r="H9" i="33"/>
  <c r="H8" i="33"/>
  <c r="H7" i="33"/>
  <c r="E50" i="37"/>
  <c r="E36" i="37"/>
  <c r="E22" i="37"/>
  <c r="F32" i="35" s="1"/>
  <c r="E13" i="37"/>
  <c r="F31" i="35" s="1"/>
  <c r="E8" i="37"/>
  <c r="F30" i="35" s="1"/>
  <c r="F33" i="35"/>
  <c r="F25" i="35"/>
  <c r="F22" i="35"/>
  <c r="D13" i="35"/>
  <c r="E52" i="37" l="1"/>
  <c r="G86" i="34"/>
  <c r="I44" i="33"/>
  <c r="F18" i="35" s="1"/>
  <c r="F17" i="35" s="1"/>
  <c r="B38" i="35" s="1"/>
  <c r="F24" i="35"/>
  <c r="F20" i="35" s="1"/>
  <c r="F34" i="35"/>
  <c r="F35" i="35" s="1"/>
  <c r="I71" i="33" l="1"/>
  <c r="F26" i="35"/>
  <c r="E26" i="35" s="1"/>
  <c r="F16" i="35"/>
  <c r="G32" i="35"/>
  <c r="G35" i="35"/>
  <c r="G31" i="35"/>
  <c r="G34" i="35"/>
  <c r="G30" i="35"/>
  <c r="B42" i="35" s="1"/>
  <c r="G33" i="35"/>
  <c r="F27" i="35" l="1"/>
  <c r="G26" i="35" l="1"/>
  <c r="G21" i="35"/>
  <c r="G24" i="35"/>
  <c r="G22" i="35"/>
  <c r="G17" i="35"/>
  <c r="G20" i="35"/>
  <c r="G18" i="35"/>
  <c r="G23" i="35"/>
  <c r="G16" i="35"/>
  <c r="B40" i="35"/>
  <c r="G25" i="35"/>
  <c r="G19" i="35"/>
  <c r="G27" i="35"/>
</calcChain>
</file>

<file path=xl/sharedStrings.xml><?xml version="1.0" encoding="utf-8"?>
<sst xmlns="http://schemas.openxmlformats.org/spreadsheetml/2006/main" count="140" uniqueCount="106">
  <si>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</si>
  <si>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</si>
  <si>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</si>
  <si>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</si>
  <si>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</si>
  <si>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</si>
  <si>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</si>
  <si>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</si>
  <si>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</si>
  <si>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</si>
  <si>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</si>
  <si>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</si>
  <si>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</si>
  <si>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</si>
  <si>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</si>
  <si>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</si>
  <si>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</si>
  <si>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</si>
  <si>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</si>
  <si>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</si>
  <si>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</si>
  <si>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</si>
  <si>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</si>
  <si>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</si>
  <si>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</si>
  <si>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</si>
  <si>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</si>
  <si>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</si>
  <si>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</si>
  <si>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</si>
  <si>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</si>
  <si>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</si>
  <si>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</si>
  <si>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</si>
  <si>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</si>
  <si>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</si>
  <si>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</si>
  <si>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</si>
  <si>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</si>
  <si>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</si>
  <si>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</si>
  <si>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</si>
  <si>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</si>
  <si>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</si>
  <si>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</si>
  <si>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</si>
  <si>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</si>
  <si>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</si>
  <si>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</si>
  <si>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</si>
  <si>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</si>
  <si>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</si>
  <si>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I1: Sprache und Bildung</t>
  </si>
  <si>
    <t>I2: Vorbereitende Maßnahmen zur Arbeitsmarktintegration</t>
  </si>
  <si>
    <t>Bitte auswählen!</t>
  </si>
  <si>
    <t>d) Beitrag anderer Organisationen (inkl. anderer öffentlicher Förderstellen)</t>
  </si>
  <si>
    <t>Honorar pro Stunde (Brutto)</t>
  </si>
  <si>
    <t>b.3) Zielgruppenspezifische Ausgaben</t>
  </si>
  <si>
    <t>a.1) Angestellte</t>
  </si>
  <si>
    <t>a.2) Nicht-Angestellte</t>
  </si>
  <si>
    <t>b.1) Immobilien</t>
  </si>
  <si>
    <t>b.2) Reisekosten</t>
  </si>
  <si>
    <t>b.4) Sonstige projektspezifische Ausgaben</t>
  </si>
  <si>
    <t>e) Sonstige Einnahmen des Projekts, Projekterlöse</t>
  </si>
  <si>
    <t>SUMME Sonstige Einnahmen, Projekterlöse</t>
  </si>
  <si>
    <t>SUMME Immobilien</t>
  </si>
  <si>
    <t>SCO</t>
  </si>
  <si>
    <t>Projektleitung</t>
  </si>
  <si>
    <t>Projektkoordination</t>
  </si>
  <si>
    <t>Kernaufgabe im Projekt</t>
  </si>
  <si>
    <t>Stundensatz</t>
  </si>
  <si>
    <t>2022</t>
  </si>
  <si>
    <t>b) Beitrag des BKA</t>
  </si>
  <si>
    <t>BKA</t>
  </si>
  <si>
    <t>SUMME BKA</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</si>
  <si>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</si>
  <si>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</si>
  <si>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</si>
  <si>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</si>
  <si>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</si>
  <si>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I3: Starthilfe in ein selbstständiges Leben</t>
  </si>
  <si>
    <t>I4: Gesellschaftliche Integration und freiwilliges Engagement</t>
  </si>
  <si>
    <t>I5: Kapazitätenaufbau und Zusammenarbeit für nachhaltige Organisationsstrukturen</t>
  </si>
  <si>
    <t>I6: Wissenschaftliche Analysen und Forschungsarbeiten zu Integration</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</si>
  <si>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</si>
  <si>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r>
      <rPr>
        <b/>
        <sz val="16"/>
        <rFont val="Calibri"/>
        <family val="2"/>
        <scheme val="minor"/>
      </rPr>
      <t>FINANZPLAN</t>
    </r>
    <r>
      <rPr>
        <sz val="10"/>
        <rFont val="Calibri"/>
        <family val="2"/>
        <scheme val="minor"/>
      </rPr>
      <t xml:space="preserve">
Asyl-, Migrations- und Integrationsfonds 
2023/2024</t>
    </r>
  </si>
  <si>
    <t>2023 +2024</t>
  </si>
  <si>
    <t>c) Beitrag der/s Projektträgers/in und der Projektpartner/innen (Eigenmittel)</t>
  </si>
  <si>
    <t>Projektnummer</t>
  </si>
  <si>
    <t>Projekttitel (kurz)</t>
  </si>
  <si>
    <t>Name Projektträger/in</t>
  </si>
  <si>
    <t>pauschalierter Stundensatz</t>
  </si>
  <si>
    <t>a.1) Angestellte (Vereinfachte Kostenoption)</t>
  </si>
  <si>
    <t>a.2) Nicht-Angestellte (Realkostenprinzip)</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</si>
  <si>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</si>
  <si>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</si>
  <si>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</si>
  <si>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</si>
  <si>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</si>
  <si>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</si>
  <si>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</si>
  <si>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„AMIF 2021-2027 Sonderrichtlinie Integration“).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</si>
  <si>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Gemäß Punkt 6.6.2 (3) der „Sonderrichtlinie zur Abwicklung des Asyl-, Migrations- und Integrationsfonds 2021-2027 für den Bereich Integration und Vergabe von Kofinanzierungsmitteln in diesem Rahmen“ kann der Pauschalbetrag der indirekten Kosten bis höchstens 15% des Gesamtbetrags der direkt förderungsfähigen Personalkosten betragen.
</t>
    </r>
    <r>
      <rPr>
        <b/>
        <sz val="10"/>
        <rFont val="Calibri"/>
        <family val="2"/>
        <scheme val="minor"/>
      </rPr>
      <t>Es sind die voraussichtlichen Kosten auf Basis der Kostenkalkulation gemäß Tabellenblatt "Kalkulation indirekte Kosten" einzutragen.</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</si>
  <si>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</si>
  <si>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Art der Kosten (Miete, BK, Energie, AfA)</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</si>
  <si>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
</t>
    </r>
    <r>
      <rPr>
        <b/>
        <sz val="10"/>
        <rFont val="Calibri"/>
        <family val="2"/>
        <scheme val="minor"/>
      </rPr>
      <t>ANGESTELLTE:</t>
    </r>
    <r>
      <rPr>
        <sz val="10"/>
        <rFont val="Calibri"/>
        <family val="2"/>
        <scheme val="minor"/>
      </rPr>
      <t xml:space="preserve">
• Die Angestellten sind mit vordefinierten pauschalierten Stundensätzen für direktes, angestelltes Personal gemäß "Methodologie zur Anwendung von vereinfachten Kostenoptionen bei der Förderung von EU-Projekten im Rahmen des AMIF 2021-27" zu budgetieren. 
• Die voraussichtlichen Gehaltskosten für das Projekt berechnen sich anhand: Stundensatz * Wochenstunden im Projekt * 3,58 (durchschnittliche Anzahl Wochen im Monat) * Beschäftigt im Projekt in Monaten. Die durchschnittliche Anzahl der Wochen im Monat berechnet sich auf der Basis einer jährlichen Standard-Arbeitszeit von 1720 Stunden gemäß „Leitlinien für die Anwendung vereinfachter Kostenoptionen im Rahmen der europäischen Struktur- und Investitionsfonds (ESI-Fonds)“ (2021/C 200/01) und einer Wochenarbeitszeit von 40 Stunden.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</si>
</sst>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5"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39">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19" borderId="1" xfId="0" applyNumberFormat="1" applyFont="1" applyFill="1" applyBorder="1" applyAlignment="1" applyProtection="1">
      <alignment horizontal="right" vertical="center" wrapText="1"/>
    </xf>
    <xf numFmtId="0" fontId="18" fillId="16" borderId="0" xfId="23" applyFont="1" applyFill="1" applyAlignment="1" applyProtection="1">
      <alignment vertical="center"/>
    </xf>
    <xf numFmtId="165" fontId="8" fillId="19" borderId="1" xfId="22" applyNumberFormat="1" applyFont="1" applyFill="1" applyBorder="1" applyAlignment="1" applyProtection="1">
      <alignment vertical="center" wrapText="1"/>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8" fillId="0" borderId="1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14"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11" fillId="19" borderId="12"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11" fillId="19" borderId="10" xfId="0" applyFont="1" applyFill="1" applyBorder="1" applyAlignment="1" applyProtection="1">
      <alignment vertical="center" wrapText="1"/>
    </xf>
    <xf numFmtId="0" fontId="8" fillId="0" borderId="12" xfId="0" applyFont="1" applyFill="1" applyBorder="1" applyAlignment="1" applyProtection="1">
      <alignment horizontal="left" vertical="center" wrapText="1" indent="2"/>
    </xf>
    <xf numFmtId="0" fontId="8" fillId="0" borderId="10" xfId="0" applyFont="1" applyFill="1" applyBorder="1" applyAlignment="1" applyProtection="1">
      <alignment horizontal="left" vertical="center" wrapText="1" indent="2"/>
    </xf>
    <xf numFmtId="0" fontId="8" fillId="0" borderId="11" xfId="0" applyFont="1" applyFill="1" applyBorder="1" applyAlignment="1" applyProtection="1">
      <alignment horizontal="left" vertical="center" wrapText="1" indent="2"/>
    </xf>
    <xf numFmtId="0" fontId="8" fillId="0" borderId="12" xfId="0" applyFont="1" applyBorder="1" applyAlignment="1" applyProtection="1">
      <alignment horizontal="left" vertical="center" wrapText="1" indent="2"/>
    </xf>
    <xf numFmtId="0" fontId="8" fillId="0" borderId="10" xfId="0" applyFont="1" applyBorder="1" applyAlignment="1" applyProtection="1">
      <alignment horizontal="left" vertical="center" wrapText="1" indent="2"/>
    </xf>
    <xf numFmtId="0" fontId="8" fillId="0" borderId="11" xfId="0" applyFont="1" applyBorder="1" applyAlignment="1" applyProtection="1">
      <alignment horizontal="left" vertical="center" wrapText="1" indent="2"/>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0">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0643BE"/>
      <color rgb="FFD9ECFF"/>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9525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47625</xdr:colOff>
      <xdr:row>2</xdr:row>
      <xdr:rowOff>57150</xdr:rowOff>
    </xdr:from>
    <xdr:to>
      <xdr:col>3</xdr:col>
      <xdr:colOff>752475</xdr:colOff>
      <xdr:row>3</xdr:row>
      <xdr:rowOff>0</xdr:rowOff>
    </xdr:to>
    <xdr:pic>
      <xdr:nvPicPr>
        <xdr:cNvPr id="5" name="Grafik 4" descr="Bundeskanzleramt" title="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457200"/>
          <a:ext cx="2371725" cy="381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SCO"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C1:E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90"/>
  <sheetViews>
    <sheetView showGridLines="0" tabSelected="1" zoomScaleNormal="100" workbookViewId="0">
      <selection activeCell="D7" sqref="D7:G7"/>
    </sheetView>
  </sheetViews>
  <sheetFormatPr baseColWidth="10" defaultColWidth="11.44140625" defaultRowHeight="18" customHeight="1" x14ac:dyDescent="0.25"/>
  <cols>
    <col min="1" max="2" width="3.5546875" style="1" customWidth="1"/>
    <col min="3" max="3" width="25" style="1" customWidth="1"/>
    <col min="4" max="4" width="34" style="1" customWidth="1"/>
    <col min="5" max="5" width="7" style="1" bestFit="1" customWidth="1"/>
    <col min="6" max="7" width="20.44140625" style="1" customWidth="1"/>
    <col min="8" max="8" width="3.5546875" style="1" customWidth="1"/>
    <col min="9" max="16384" width="11.44140625" style="1"/>
  </cols>
  <sheetData>
    <row r="1" spans="2:8" ht="13.8" x14ac:dyDescent="0.25"/>
    <row r="2" spans="2:8" ht="18.75" customHeight="1" x14ac:dyDescent="0.25">
      <c r="B2" s="2"/>
      <c r="C2" s="3"/>
      <c r="D2" s="3"/>
      <c r="E2" s="3"/>
      <c r="F2" s="3"/>
      <c r="G2" s="3"/>
      <c r="H2" s="4"/>
    </row>
    <row r="3" spans="2:8" ht="34.5" customHeight="1" x14ac:dyDescent="0.25">
      <c r="B3" s="5"/>
      <c r="C3" s="80"/>
      <c r="D3" s="80"/>
      <c r="E3" s="80"/>
      <c r="F3" s="80"/>
      <c r="G3" s="6"/>
      <c r="H3" s="7"/>
    </row>
    <row r="4" spans="2:8" ht="44.25" customHeight="1" x14ac:dyDescent="0.25">
      <c r="B4" s="5"/>
      <c r="C4" s="89" t="s">
        <v>85</v>
      </c>
      <c r="D4" s="89"/>
      <c r="E4" s="89"/>
      <c r="F4" s="89"/>
      <c r="G4" s="89"/>
      <c r="H4" s="7"/>
    </row>
    <row r="5" spans="2:8" ht="13.8" x14ac:dyDescent="0.25">
      <c r="B5" s="5"/>
      <c r="C5" s="80"/>
      <c r="D5" s="80"/>
      <c r="E5" s="80"/>
      <c r="F5" s="80"/>
      <c r="G5" s="80"/>
      <c r="H5" s="7"/>
    </row>
    <row r="6" spans="2:8" ht="30" customHeight="1" x14ac:dyDescent="0.25">
      <c r="B6" s="5"/>
      <c r="C6" s="100" t="s">
        <v>49</v>
      </c>
      <c r="D6" s="101"/>
      <c r="E6" s="101"/>
      <c r="F6" s="101"/>
      <c r="G6" s="101"/>
      <c r="H6" s="7"/>
    </row>
    <row r="7" spans="2:8" ht="18.75" customHeight="1" x14ac:dyDescent="0.25">
      <c r="B7" s="5"/>
      <c r="C7" s="29" t="s">
        <v>90</v>
      </c>
      <c r="D7" s="97"/>
      <c r="E7" s="98"/>
      <c r="F7" s="98"/>
      <c r="G7" s="99"/>
      <c r="H7" s="7"/>
    </row>
    <row r="8" spans="2:8" ht="18.75" customHeight="1" x14ac:dyDescent="0.25">
      <c r="B8" s="5"/>
      <c r="C8" s="29" t="s">
        <v>89</v>
      </c>
      <c r="D8" s="97"/>
      <c r="E8" s="98"/>
      <c r="F8" s="98"/>
      <c r="G8" s="99"/>
      <c r="H8" s="7"/>
    </row>
    <row r="9" spans="2:8" ht="18.75" hidden="1" customHeight="1" x14ac:dyDescent="0.25">
      <c r="B9" s="5"/>
      <c r="C9" s="29" t="s">
        <v>88</v>
      </c>
      <c r="D9" s="97"/>
      <c r="E9" s="98"/>
      <c r="F9" s="98"/>
      <c r="G9" s="99"/>
      <c r="H9" s="7"/>
    </row>
    <row r="10" spans="2:8" ht="18" customHeight="1" x14ac:dyDescent="0.25">
      <c r="B10" s="5"/>
      <c r="C10" s="29" t="s">
        <v>0</v>
      </c>
      <c r="D10" s="112"/>
      <c r="E10" s="112"/>
      <c r="F10" s="112"/>
      <c r="G10" s="112"/>
      <c r="H10" s="7"/>
    </row>
    <row r="11" spans="2:8" ht="18.75" customHeight="1" x14ac:dyDescent="0.25">
      <c r="B11" s="5"/>
      <c r="C11" s="29" t="s">
        <v>4</v>
      </c>
      <c r="D11" s="111"/>
      <c r="E11" s="111"/>
      <c r="F11" s="111"/>
      <c r="G11" s="111"/>
      <c r="H11" s="7"/>
    </row>
    <row r="12" spans="2:8" ht="18.75" customHeight="1" x14ac:dyDescent="0.25">
      <c r="B12" s="5"/>
      <c r="C12" s="29" t="s">
        <v>5</v>
      </c>
      <c r="D12" s="111"/>
      <c r="E12" s="111"/>
      <c r="F12" s="111"/>
      <c r="G12" s="111"/>
      <c r="H12" s="7"/>
    </row>
    <row r="13" spans="2:8" ht="18.75" customHeight="1" x14ac:dyDescent="0.25">
      <c r="B13" s="5"/>
      <c r="C13" s="29" t="s">
        <v>3</v>
      </c>
      <c r="D13" s="90" t="str">
        <f>IF(OR(D12="",D11=""),"befüllt sich automatisch",ROUNDDOWN((D12-D11)/30,0))</f>
        <v>befüllt sich automatisch</v>
      </c>
      <c r="E13" s="90"/>
      <c r="F13" s="90"/>
      <c r="G13" s="90"/>
      <c r="H13" s="7"/>
    </row>
    <row r="14" spans="2:8" ht="25.2" customHeight="1" x14ac:dyDescent="0.25">
      <c r="B14" s="5"/>
      <c r="C14" s="80"/>
      <c r="D14" s="80"/>
      <c r="E14" s="80"/>
      <c r="F14" s="80"/>
      <c r="G14" s="80"/>
      <c r="H14" s="7"/>
    </row>
    <row r="15" spans="2:8" ht="28.8" x14ac:dyDescent="0.25">
      <c r="B15" s="5"/>
      <c r="C15" s="91" t="s">
        <v>34</v>
      </c>
      <c r="D15" s="92"/>
      <c r="E15" s="93"/>
      <c r="F15" s="8" t="s">
        <v>2</v>
      </c>
      <c r="G15" s="8" t="s">
        <v>44</v>
      </c>
      <c r="H15" s="7"/>
    </row>
    <row r="16" spans="2:8" ht="18.75" customHeight="1" x14ac:dyDescent="0.25">
      <c r="B16" s="5"/>
      <c r="C16" s="94" t="s">
        <v>38</v>
      </c>
      <c r="D16" s="95"/>
      <c r="E16" s="96"/>
      <c r="F16" s="30">
        <f>SUBTOTAL(9,F17:F25)</f>
        <v>0</v>
      </c>
      <c r="G16" s="31">
        <f t="shared" ref="G16:G27" si="0">IF($F$27=0,0,F16/$F$27)</f>
        <v>0</v>
      </c>
      <c r="H16" s="7"/>
    </row>
    <row r="17" spans="2:8" ht="18.75" customHeight="1" x14ac:dyDescent="0.25">
      <c r="B17" s="5"/>
      <c r="C17" s="113" t="s">
        <v>35</v>
      </c>
      <c r="D17" s="114"/>
      <c r="E17" s="115"/>
      <c r="F17" s="32">
        <f>SUBTOTAL(9,F18:F19)</f>
        <v>0</v>
      </c>
      <c r="G17" s="33">
        <f t="shared" si="0"/>
        <v>0</v>
      </c>
      <c r="H17" s="7"/>
    </row>
    <row r="18" spans="2:8" ht="18.75" customHeight="1" x14ac:dyDescent="0.25">
      <c r="B18" s="5"/>
      <c r="C18" s="86" t="s">
        <v>58</v>
      </c>
      <c r="D18" s="87"/>
      <c r="E18" s="88"/>
      <c r="F18" s="34">
        <f>'a) Personalkosten'!I44</f>
        <v>0</v>
      </c>
      <c r="G18" s="35">
        <f t="shared" si="0"/>
        <v>0</v>
      </c>
      <c r="H18" s="7"/>
    </row>
    <row r="19" spans="2:8" ht="18.75" customHeight="1" x14ac:dyDescent="0.25">
      <c r="B19" s="5"/>
      <c r="C19" s="86" t="s">
        <v>59</v>
      </c>
      <c r="D19" s="87"/>
      <c r="E19" s="88"/>
      <c r="F19" s="34">
        <f>'a) Personalkosten'!I69</f>
        <v>0</v>
      </c>
      <c r="G19" s="35">
        <f t="shared" si="0"/>
        <v>0</v>
      </c>
      <c r="H19" s="7"/>
    </row>
    <row r="20" spans="2:8" ht="18.75" customHeight="1" x14ac:dyDescent="0.25">
      <c r="B20" s="5"/>
      <c r="C20" s="113" t="s">
        <v>36</v>
      </c>
      <c r="D20" s="114"/>
      <c r="E20" s="115"/>
      <c r="F20" s="32">
        <f>SUBTOTAL(9,F21:F24)</f>
        <v>0</v>
      </c>
      <c r="G20" s="33">
        <f t="shared" si="0"/>
        <v>0</v>
      </c>
      <c r="H20" s="7"/>
    </row>
    <row r="21" spans="2:8" ht="18.75" customHeight="1" x14ac:dyDescent="0.25">
      <c r="B21" s="5"/>
      <c r="C21" s="86" t="s">
        <v>60</v>
      </c>
      <c r="D21" s="87"/>
      <c r="E21" s="88"/>
      <c r="F21" s="34">
        <f>'b) Sachkosten'!G18</f>
        <v>0</v>
      </c>
      <c r="G21" s="35">
        <f t="shared" si="0"/>
        <v>0</v>
      </c>
      <c r="H21" s="7"/>
    </row>
    <row r="22" spans="2:8" ht="18.75" customHeight="1" x14ac:dyDescent="0.25">
      <c r="B22" s="5"/>
      <c r="C22" s="86" t="s">
        <v>61</v>
      </c>
      <c r="D22" s="87"/>
      <c r="E22" s="88"/>
      <c r="F22" s="34">
        <f>'b) Sachkosten'!G33</f>
        <v>0</v>
      </c>
      <c r="G22" s="35">
        <f t="shared" si="0"/>
        <v>0</v>
      </c>
      <c r="H22" s="7"/>
    </row>
    <row r="23" spans="2:8" ht="18.75" customHeight="1" x14ac:dyDescent="0.25">
      <c r="B23" s="5"/>
      <c r="C23" s="86" t="s">
        <v>57</v>
      </c>
      <c r="D23" s="87"/>
      <c r="E23" s="88"/>
      <c r="F23" s="34">
        <f>'b) Sachkosten'!G48</f>
        <v>0</v>
      </c>
      <c r="G23" s="35">
        <f t="shared" si="0"/>
        <v>0</v>
      </c>
      <c r="H23" s="7"/>
    </row>
    <row r="24" spans="2:8" ht="18.75" customHeight="1" x14ac:dyDescent="0.25">
      <c r="B24" s="5"/>
      <c r="C24" s="86" t="s">
        <v>62</v>
      </c>
      <c r="D24" s="87"/>
      <c r="E24" s="88"/>
      <c r="F24" s="34">
        <f>'b) Sachkosten'!G84</f>
        <v>0</v>
      </c>
      <c r="G24" s="35">
        <f t="shared" si="0"/>
        <v>0</v>
      </c>
      <c r="H24" s="7"/>
    </row>
    <row r="25" spans="2:8" ht="18.75" customHeight="1" x14ac:dyDescent="0.25">
      <c r="B25" s="5"/>
      <c r="C25" s="113" t="s">
        <v>37</v>
      </c>
      <c r="D25" s="114"/>
      <c r="E25" s="115"/>
      <c r="F25" s="32">
        <f>'c) Unteraufträge'!F28</f>
        <v>0</v>
      </c>
      <c r="G25" s="33">
        <f t="shared" si="0"/>
        <v>0</v>
      </c>
      <c r="H25" s="7"/>
    </row>
    <row r="26" spans="2:8" ht="18.75" customHeight="1" x14ac:dyDescent="0.25">
      <c r="B26" s="5"/>
      <c r="C26" s="79" t="s">
        <v>39</v>
      </c>
      <c r="D26" s="36" t="s">
        <v>45</v>
      </c>
      <c r="E26" s="37">
        <f>IF(F17=0,0,F26/F17)</f>
        <v>0</v>
      </c>
      <c r="F26" s="30">
        <f>IF('Indirekte Kosten'!D8&gt;F17*0.15,ROUNDDOWN(F17*0.15,2),'Indirekte Kosten'!D8)</f>
        <v>0</v>
      </c>
      <c r="G26" s="31">
        <f t="shared" si="0"/>
        <v>0</v>
      </c>
      <c r="H26" s="7"/>
    </row>
    <row r="27" spans="2:8" ht="18.75" customHeight="1" x14ac:dyDescent="0.25">
      <c r="B27" s="5"/>
      <c r="C27" s="108" t="s">
        <v>41</v>
      </c>
      <c r="D27" s="109"/>
      <c r="E27" s="110"/>
      <c r="F27" s="38">
        <f>SUBTOTAL(9,F16:F26)</f>
        <v>0</v>
      </c>
      <c r="G27" s="39">
        <f t="shared" si="0"/>
        <v>0</v>
      </c>
      <c r="H27" s="7"/>
    </row>
    <row r="28" spans="2:8" ht="18.75" customHeight="1" x14ac:dyDescent="0.25">
      <c r="B28" s="5"/>
      <c r="C28" s="9"/>
      <c r="D28" s="10"/>
      <c r="E28" s="10"/>
      <c r="F28" s="10"/>
      <c r="G28" s="10"/>
      <c r="H28" s="7"/>
    </row>
    <row r="29" spans="2:8" ht="28.8" x14ac:dyDescent="0.25">
      <c r="B29" s="5"/>
      <c r="C29" s="76" t="s">
        <v>24</v>
      </c>
      <c r="D29" s="77"/>
      <c r="E29" s="78"/>
      <c r="F29" s="8" t="s">
        <v>2</v>
      </c>
      <c r="G29" s="8" t="s">
        <v>46</v>
      </c>
      <c r="H29" s="7"/>
    </row>
    <row r="30" spans="2:8" ht="18.75" customHeight="1" x14ac:dyDescent="0.25">
      <c r="B30" s="5"/>
      <c r="C30" s="105" t="s">
        <v>25</v>
      </c>
      <c r="D30" s="106"/>
      <c r="E30" s="107"/>
      <c r="F30" s="40">
        <f>Projekteinnahmen!E8</f>
        <v>0</v>
      </c>
      <c r="G30" s="41">
        <f t="shared" ref="G30:G35" si="1">IF($F$35=0,0,F30/$F$35)</f>
        <v>0</v>
      </c>
      <c r="H30" s="7"/>
    </row>
    <row r="31" spans="2:8" ht="18.75" customHeight="1" x14ac:dyDescent="0.25">
      <c r="B31" s="5"/>
      <c r="C31" s="105" t="s">
        <v>72</v>
      </c>
      <c r="D31" s="106"/>
      <c r="E31" s="107"/>
      <c r="F31" s="40">
        <f>Projekteinnahmen!E13</f>
        <v>0</v>
      </c>
      <c r="G31" s="41">
        <f t="shared" si="1"/>
        <v>0</v>
      </c>
      <c r="H31" s="7"/>
    </row>
    <row r="32" spans="2:8" ht="18.75" customHeight="1" x14ac:dyDescent="0.25">
      <c r="B32" s="5"/>
      <c r="C32" s="105" t="s">
        <v>87</v>
      </c>
      <c r="D32" s="106"/>
      <c r="E32" s="107"/>
      <c r="F32" s="40">
        <f>Projekteinnahmen!E22</f>
        <v>0</v>
      </c>
      <c r="G32" s="41">
        <f t="shared" si="1"/>
        <v>0</v>
      </c>
      <c r="H32" s="7"/>
    </row>
    <row r="33" spans="2:8" ht="18.75" customHeight="1" x14ac:dyDescent="0.25">
      <c r="B33" s="5"/>
      <c r="C33" s="105" t="s">
        <v>29</v>
      </c>
      <c r="D33" s="106"/>
      <c r="E33" s="107"/>
      <c r="F33" s="40">
        <f>Projekteinnahmen!E36</f>
        <v>0</v>
      </c>
      <c r="G33" s="41">
        <f t="shared" si="1"/>
        <v>0</v>
      </c>
      <c r="H33" s="7"/>
    </row>
    <row r="34" spans="2:8" ht="18.75" customHeight="1" x14ac:dyDescent="0.25">
      <c r="B34" s="5"/>
      <c r="C34" s="105" t="s">
        <v>63</v>
      </c>
      <c r="D34" s="106"/>
      <c r="E34" s="107"/>
      <c r="F34" s="40">
        <f>Projekteinnahmen!E50</f>
        <v>0</v>
      </c>
      <c r="G34" s="41">
        <f t="shared" si="1"/>
        <v>0</v>
      </c>
      <c r="H34" s="7"/>
    </row>
    <row r="35" spans="2:8" ht="18.75" customHeight="1" x14ac:dyDescent="0.25">
      <c r="B35" s="5"/>
      <c r="C35" s="108" t="s">
        <v>40</v>
      </c>
      <c r="D35" s="109"/>
      <c r="E35" s="110"/>
      <c r="F35" s="38">
        <f>SUM(F30:F34)</f>
        <v>0</v>
      </c>
      <c r="G35" s="39">
        <f t="shared" si="1"/>
        <v>0</v>
      </c>
      <c r="H35" s="7"/>
    </row>
    <row r="36" spans="2:8" ht="18.75" customHeight="1" x14ac:dyDescent="0.25">
      <c r="B36" s="11"/>
      <c r="C36" s="12"/>
      <c r="D36" s="10"/>
      <c r="E36" s="10"/>
      <c r="F36" s="10"/>
      <c r="G36" s="10"/>
      <c r="H36" s="13"/>
    </row>
    <row r="37" spans="2:8" ht="13.8" x14ac:dyDescent="0.25"/>
    <row r="38" spans="2:8" ht="18.75" customHeight="1" x14ac:dyDescent="0.25">
      <c r="B38" s="104" t="str">
        <f>IF('Indirekte Kosten'!D8&gt;F17*0.15,"Die indirekten Kosten wurden auf 15% der direkten Personalkosten gekürzt.","")</f>
        <v/>
      </c>
      <c r="C38" s="104"/>
      <c r="D38" s="104"/>
      <c r="E38" s="104"/>
      <c r="F38" s="104"/>
      <c r="G38" s="104"/>
      <c r="H38" s="104"/>
    </row>
    <row r="39" spans="2:8" ht="13.8" x14ac:dyDescent="0.25"/>
    <row r="40" spans="2:8" ht="18.75" customHeight="1" x14ac:dyDescent="0.25">
      <c r="B40" s="103" t="str">
        <f>IF(F27&lt;&gt;F35,"Achtung! Die Höhe der Gesamtausgaben muss mit der Höhe der Gesamteinnahmen exakt übereinstimmen!","")</f>
        <v/>
      </c>
      <c r="C40" s="103"/>
      <c r="D40" s="103"/>
      <c r="E40" s="103"/>
      <c r="F40" s="103"/>
      <c r="G40" s="103"/>
      <c r="H40" s="103"/>
    </row>
    <row r="41" spans="2:8" ht="13.8" x14ac:dyDescent="0.25"/>
    <row r="42" spans="2:8" ht="26.7" customHeight="1" x14ac:dyDescent="0.25">
      <c r="B42" s="103" t="str">
        <f>IF(G30&gt;75%,"Achtung! Der AMIF-Anteil darf maximal 75% bzw. für regionale und lokale Behörden sowie zivilgesellschaftliche Organisationen max. 90% der Gesamteinnahmen betragen.","")</f>
        <v/>
      </c>
      <c r="C42" s="103"/>
      <c r="D42" s="103"/>
      <c r="E42" s="103"/>
      <c r="F42" s="103"/>
      <c r="G42" s="103"/>
      <c r="H42" s="103"/>
    </row>
    <row r="43" spans="2:8" ht="13.8" x14ac:dyDescent="0.25"/>
    <row r="44" spans="2:8" ht="18.75" customHeight="1" x14ac:dyDescent="0.25">
      <c r="B44" s="2"/>
      <c r="C44" s="3"/>
      <c r="D44" s="3"/>
      <c r="E44" s="3"/>
      <c r="F44" s="3"/>
      <c r="G44" s="3"/>
      <c r="H44" s="4"/>
    </row>
    <row r="45" spans="2:8" ht="241.2" customHeight="1" x14ac:dyDescent="0.25">
      <c r="B45" s="5"/>
      <c r="C45" s="102" t="s">
        <v>101</v>
      </c>
      <c r="D45" s="102"/>
      <c r="E45" s="102"/>
      <c r="F45" s="102"/>
      <c r="G45" s="102"/>
      <c r="H45" s="7"/>
    </row>
    <row r="46" spans="2:8" ht="18.75" customHeight="1" x14ac:dyDescent="0.25">
      <c r="B46" s="11"/>
      <c r="C46" s="10"/>
      <c r="D46" s="10"/>
      <c r="E46" s="10"/>
      <c r="F46" s="10"/>
      <c r="G46" s="10"/>
      <c r="H46" s="13"/>
    </row>
    <row r="48" spans="2:8" ht="18" customHeight="1" x14ac:dyDescent="0.25">
      <c r="C48" s="71" t="s">
        <v>52</v>
      </c>
    </row>
    <row r="49" spans="3:3" ht="18" customHeight="1" x14ac:dyDescent="0.25">
      <c r="C49" s="71" t="s">
        <v>53</v>
      </c>
    </row>
    <row r="50" spans="3:3" ht="18" customHeight="1" x14ac:dyDescent="0.25">
      <c r="C50" s="71" t="s">
        <v>80</v>
      </c>
    </row>
    <row r="51" spans="3:3" ht="18" customHeight="1" x14ac:dyDescent="0.25">
      <c r="C51" s="71" t="s">
        <v>81</v>
      </c>
    </row>
    <row r="52" spans="3:3" ht="18" customHeight="1" x14ac:dyDescent="0.25">
      <c r="C52" s="71" t="s">
        <v>82</v>
      </c>
    </row>
    <row r="53" spans="3:3" ht="18" customHeight="1" x14ac:dyDescent="0.25">
      <c r="C53" s="71" t="s">
        <v>83</v>
      </c>
    </row>
    <row r="54" spans="3:3" ht="18" customHeight="1" x14ac:dyDescent="0.25">
      <c r="C54" s="14"/>
    </row>
    <row r="55" spans="3:3" ht="18" customHeight="1" x14ac:dyDescent="0.25">
      <c r="C55" s="14"/>
    </row>
    <row r="56" spans="3:3" ht="18" customHeight="1" x14ac:dyDescent="0.25">
      <c r="C56" s="14"/>
    </row>
    <row r="57" spans="3:3" ht="18" customHeight="1" x14ac:dyDescent="0.25">
      <c r="C57" s="14"/>
    </row>
    <row r="58" spans="3:3" ht="18" customHeight="1" x14ac:dyDescent="0.25">
      <c r="C58" s="14"/>
    </row>
    <row r="65" spans="3:3" ht="18" customHeight="1" x14ac:dyDescent="0.25">
      <c r="C65" s="69"/>
    </row>
    <row r="66" spans="3:3" ht="18" customHeight="1" x14ac:dyDescent="0.25">
      <c r="C66" s="69"/>
    </row>
    <row r="67" spans="3:3" ht="18" customHeight="1" x14ac:dyDescent="0.25">
      <c r="C67" s="69"/>
    </row>
    <row r="68" spans="3:3" ht="18" customHeight="1" x14ac:dyDescent="0.25">
      <c r="C68" s="69"/>
    </row>
    <row r="69" spans="3:3" ht="18" customHeight="1" x14ac:dyDescent="0.25">
      <c r="C69" s="69"/>
    </row>
    <row r="70" spans="3:3" ht="18" customHeight="1" x14ac:dyDescent="0.25">
      <c r="C70" s="69"/>
    </row>
    <row r="71" spans="3:3" ht="18" customHeight="1" x14ac:dyDescent="0.25">
      <c r="C71" s="69"/>
    </row>
    <row r="72" spans="3:3" ht="18" customHeight="1" x14ac:dyDescent="0.25">
      <c r="C72" s="69"/>
    </row>
    <row r="73" spans="3:3" ht="18" customHeight="1" x14ac:dyDescent="0.25">
      <c r="C73" s="69"/>
    </row>
    <row r="74" spans="3:3" ht="18" customHeight="1" x14ac:dyDescent="0.25">
      <c r="C74" s="69"/>
    </row>
    <row r="75" spans="3:3" ht="18" customHeight="1" x14ac:dyDescent="0.25">
      <c r="C75" s="69"/>
    </row>
    <row r="76" spans="3:3" ht="18" customHeight="1" x14ac:dyDescent="0.25">
      <c r="C76" s="69"/>
    </row>
    <row r="77" spans="3:3" ht="18" customHeight="1" x14ac:dyDescent="0.25">
      <c r="C77" s="69"/>
    </row>
    <row r="89" spans="2:4" ht="18" customHeight="1" x14ac:dyDescent="0.25">
      <c r="B89" s="14"/>
      <c r="C89" s="14"/>
      <c r="D89" s="14"/>
    </row>
    <row r="90" spans="2:4" ht="18" customHeight="1" x14ac:dyDescent="0.25">
      <c r="B90" s="14"/>
      <c r="C90" s="14"/>
      <c r="D90" s="14"/>
    </row>
  </sheetData>
  <sheetProtection algorithmName="SHA-512" hashValue="QLIsHbhDKmfZsfhNQc/G1YavmIaL1/0l+Nw6740MpQ+xm70IsZb0oIeK41tgfSp1lrXdevOlIWxgs34hyioumQ==" saltValue="XtkcFLpmgqfrDE25Olc3cA==" spinCount="100000" sheet="1" selectLockedCells="1"/>
  <mergeCells count="31">
    <mergeCell ref="C31:E31"/>
    <mergeCell ref="D12:G12"/>
    <mergeCell ref="C18:E18"/>
    <mergeCell ref="D9:G9"/>
    <mergeCell ref="D7:G7"/>
    <mergeCell ref="D10:G10"/>
    <mergeCell ref="D11:G11"/>
    <mergeCell ref="C24:E24"/>
    <mergeCell ref="C30:E30"/>
    <mergeCell ref="C19:E19"/>
    <mergeCell ref="C17:E17"/>
    <mergeCell ref="C21:E21"/>
    <mergeCell ref="C22:E22"/>
    <mergeCell ref="C25:E25"/>
    <mergeCell ref="C27:E27"/>
    <mergeCell ref="C20:E20"/>
    <mergeCell ref="C45:G45"/>
    <mergeCell ref="B40:H40"/>
    <mergeCell ref="B38:H38"/>
    <mergeCell ref="C32:E32"/>
    <mergeCell ref="B42:H42"/>
    <mergeCell ref="C34:E34"/>
    <mergeCell ref="C33:E33"/>
    <mergeCell ref="C35:E35"/>
    <mergeCell ref="C23:E23"/>
    <mergeCell ref="C4:G4"/>
    <mergeCell ref="D13:G13"/>
    <mergeCell ref="C15:E15"/>
    <mergeCell ref="C16:E16"/>
    <mergeCell ref="D8:G8"/>
    <mergeCell ref="C6:G6"/>
  </mergeCells>
  <conditionalFormatting sqref="B40:H40">
    <cfRule type="expression" dxfId="9" priority="3" stopIfTrue="1">
      <formula>$B$40="Achtung! Die Höhe der Gesamtausgaben muss mit der Höhe der Gesamteinnahmen exakt übereinstimmen!"</formula>
    </cfRule>
  </conditionalFormatting>
  <conditionalFormatting sqref="B42:H42">
    <cfRule type="expression" dxfId="8" priority="2" stopIfTrue="1">
      <formula>$B$42="Achtung! Der AMIF-Anteil darf maximal 75% bzw. für regionale und lokale Behörden sowie zivilgesellschaftliche Organisationen max. 90% der Gesamteinnahmen betragen."</formula>
    </cfRule>
  </conditionalFormatting>
  <dataValidations count="1">
    <dataValidation type="list" allowBlank="1" showInputMessage="1" showErrorMessage="1" promptTitle="Dropdown-Menü" prompt="Bitte aus dem Dropdown-Menü auswählen!" sqref="D10:G10" xr:uid="{00000000-0002-0000-0000-000000000000}">
      <formula1>$C$48:$C$53</formula1>
    </dataValidation>
  </dataValidations>
  <pageMargins left="0.7" right="0.7" top="0.78740157499999996" bottom="0.78740157499999996" header="0.3" footer="0.3"/>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4140625" defaultRowHeight="13.8" x14ac:dyDescent="0.25"/>
  <cols>
    <col min="1" max="2" width="3.5546875" style="1" customWidth="1"/>
    <col min="3" max="3" width="30.44140625" style="1" customWidth="1"/>
    <col min="4" max="4" width="49.5546875" style="1" bestFit="1" customWidth="1"/>
    <col min="5" max="5" width="26.44140625" style="1" bestFit="1" customWidth="1"/>
    <col min="6" max="6" width="3.5546875" style="1" customWidth="1"/>
    <col min="7" max="16384" width="11.44140625" style="1"/>
  </cols>
  <sheetData>
    <row r="2" spans="2:6" ht="18.75" customHeight="1" x14ac:dyDescent="0.25">
      <c r="B2" s="2"/>
      <c r="C2" s="3"/>
      <c r="D2" s="3"/>
      <c r="E2" s="3"/>
      <c r="F2" s="4"/>
    </row>
    <row r="3" spans="2:6" ht="21" x14ac:dyDescent="0.25">
      <c r="B3" s="5"/>
      <c r="C3" s="15" t="s">
        <v>24</v>
      </c>
      <c r="D3" s="15"/>
      <c r="E3" s="80"/>
      <c r="F3" s="7"/>
    </row>
    <row r="4" spans="2:6" x14ac:dyDescent="0.25">
      <c r="B4" s="5"/>
      <c r="C4" s="80"/>
      <c r="D4" s="80"/>
      <c r="E4" s="80"/>
      <c r="F4" s="7"/>
    </row>
    <row r="5" spans="2:6" s="19" customFormat="1" ht="14.4" x14ac:dyDescent="0.25">
      <c r="B5" s="16"/>
      <c r="C5" s="118" t="s">
        <v>25</v>
      </c>
      <c r="D5" s="119"/>
      <c r="E5" s="17" t="s">
        <v>27</v>
      </c>
      <c r="F5" s="18"/>
    </row>
    <row r="6" spans="2:6" x14ac:dyDescent="0.25">
      <c r="B6" s="5"/>
      <c r="C6" s="116" t="s">
        <v>1</v>
      </c>
      <c r="D6" s="117"/>
      <c r="E6" s="20"/>
      <c r="F6" s="7"/>
    </row>
    <row r="7" spans="2:6" x14ac:dyDescent="0.25">
      <c r="B7" s="5"/>
      <c r="C7" s="21"/>
      <c r="D7" s="21"/>
      <c r="E7" s="22"/>
      <c r="F7" s="7"/>
    </row>
    <row r="8" spans="2:6" ht="15.6" x14ac:dyDescent="0.25">
      <c r="B8" s="5"/>
      <c r="C8" s="23"/>
      <c r="D8" s="42" t="s">
        <v>26</v>
      </c>
      <c r="E8" s="43">
        <f>ROUND(E6,2)</f>
        <v>0</v>
      </c>
      <c r="F8" s="7"/>
    </row>
    <row r="9" spans="2:6" x14ac:dyDescent="0.25">
      <c r="B9" s="5"/>
      <c r="C9" s="21"/>
      <c r="D9" s="21"/>
      <c r="E9" s="22"/>
      <c r="F9" s="7"/>
    </row>
    <row r="10" spans="2:6" s="19" customFormat="1" ht="14.4" x14ac:dyDescent="0.25">
      <c r="B10" s="16"/>
      <c r="C10" s="118" t="s">
        <v>72</v>
      </c>
      <c r="D10" s="119"/>
      <c r="E10" s="17" t="s">
        <v>27</v>
      </c>
      <c r="F10" s="18"/>
    </row>
    <row r="11" spans="2:6" x14ac:dyDescent="0.25">
      <c r="B11" s="5"/>
      <c r="C11" s="116" t="s">
        <v>73</v>
      </c>
      <c r="D11" s="117"/>
      <c r="E11" s="20"/>
      <c r="F11" s="7"/>
    </row>
    <row r="12" spans="2:6" x14ac:dyDescent="0.25">
      <c r="B12" s="5"/>
      <c r="C12" s="21"/>
      <c r="D12" s="21"/>
      <c r="E12" s="22"/>
      <c r="F12" s="7"/>
    </row>
    <row r="13" spans="2:6" ht="15.6" x14ac:dyDescent="0.25">
      <c r="B13" s="5"/>
      <c r="C13" s="23"/>
      <c r="D13" s="42" t="s">
        <v>74</v>
      </c>
      <c r="E13" s="43">
        <f>ROUND(E11,2)</f>
        <v>0</v>
      </c>
      <c r="F13" s="7"/>
    </row>
    <row r="14" spans="2:6" x14ac:dyDescent="0.25">
      <c r="B14" s="5"/>
      <c r="C14" s="21"/>
      <c r="D14" s="21"/>
      <c r="E14" s="22"/>
      <c r="F14" s="7"/>
    </row>
    <row r="15" spans="2:6" s="19" customFormat="1" ht="14.4" x14ac:dyDescent="0.25">
      <c r="B15" s="16"/>
      <c r="C15" s="118" t="s">
        <v>87</v>
      </c>
      <c r="D15" s="119"/>
      <c r="E15" s="8" t="s">
        <v>2</v>
      </c>
      <c r="F15" s="18"/>
    </row>
    <row r="16" spans="2:6" x14ac:dyDescent="0.25">
      <c r="B16" s="5"/>
      <c r="C16" s="120"/>
      <c r="D16" s="121"/>
      <c r="E16" s="20"/>
      <c r="F16" s="7"/>
    </row>
    <row r="17" spans="2:6" x14ac:dyDescent="0.25">
      <c r="B17" s="5"/>
      <c r="C17" s="120"/>
      <c r="D17" s="121"/>
      <c r="E17" s="20"/>
      <c r="F17" s="7"/>
    </row>
    <row r="18" spans="2:6" x14ac:dyDescent="0.25">
      <c r="B18" s="5"/>
      <c r="C18" s="120"/>
      <c r="D18" s="121"/>
      <c r="E18" s="20"/>
      <c r="F18" s="7"/>
    </row>
    <row r="19" spans="2:6" x14ac:dyDescent="0.25">
      <c r="B19" s="5"/>
      <c r="C19" s="120"/>
      <c r="D19" s="121"/>
      <c r="E19" s="20"/>
      <c r="F19" s="7"/>
    </row>
    <row r="20" spans="2:6" x14ac:dyDescent="0.25">
      <c r="B20" s="5"/>
      <c r="C20" s="120"/>
      <c r="D20" s="121"/>
      <c r="E20" s="20"/>
      <c r="F20" s="7"/>
    </row>
    <row r="21" spans="2:6" x14ac:dyDescent="0.25">
      <c r="B21" s="5"/>
      <c r="C21" s="21"/>
      <c r="D21" s="21"/>
      <c r="E21" s="22"/>
      <c r="F21" s="7"/>
    </row>
    <row r="22" spans="2:6" ht="15.6" x14ac:dyDescent="0.25">
      <c r="B22" s="5"/>
      <c r="C22" s="23"/>
      <c r="D22" s="42" t="s">
        <v>28</v>
      </c>
      <c r="E22" s="43">
        <f>ROUND(SUM(E16:E20),2)</f>
        <v>0</v>
      </c>
      <c r="F22" s="7"/>
    </row>
    <row r="23" spans="2:6" x14ac:dyDescent="0.25">
      <c r="B23" s="5"/>
      <c r="C23" s="21"/>
      <c r="D23" s="21"/>
      <c r="E23" s="22"/>
      <c r="F23" s="7"/>
    </row>
    <row r="24" spans="2:6" s="19" customFormat="1" ht="14.4" x14ac:dyDescent="0.25">
      <c r="B24" s="16"/>
      <c r="C24" s="118" t="s">
        <v>55</v>
      </c>
      <c r="D24" s="119"/>
      <c r="E24" s="8" t="s">
        <v>27</v>
      </c>
      <c r="F24" s="18"/>
    </row>
    <row r="25" spans="2:6" x14ac:dyDescent="0.25">
      <c r="B25" s="5"/>
      <c r="C25" s="120"/>
      <c r="D25" s="121"/>
      <c r="E25" s="20"/>
      <c r="F25" s="7"/>
    </row>
    <row r="26" spans="2:6" x14ac:dyDescent="0.25">
      <c r="B26" s="5"/>
      <c r="C26" s="120"/>
      <c r="D26" s="121"/>
      <c r="E26" s="20"/>
      <c r="F26" s="7"/>
    </row>
    <row r="27" spans="2:6" x14ac:dyDescent="0.25">
      <c r="B27" s="5"/>
      <c r="C27" s="120"/>
      <c r="D27" s="121"/>
      <c r="E27" s="20"/>
      <c r="F27" s="7"/>
    </row>
    <row r="28" spans="2:6" x14ac:dyDescent="0.25">
      <c r="B28" s="5"/>
      <c r="C28" s="120"/>
      <c r="D28" s="121"/>
      <c r="E28" s="20"/>
      <c r="F28" s="7"/>
    </row>
    <row r="29" spans="2:6" x14ac:dyDescent="0.25">
      <c r="B29" s="5"/>
      <c r="C29" s="120"/>
      <c r="D29" s="121"/>
      <c r="E29" s="20"/>
      <c r="F29" s="7"/>
    </row>
    <row r="30" spans="2:6" x14ac:dyDescent="0.25">
      <c r="B30" s="5"/>
      <c r="C30" s="120"/>
      <c r="D30" s="121"/>
      <c r="E30" s="20"/>
      <c r="F30" s="7"/>
    </row>
    <row r="31" spans="2:6" x14ac:dyDescent="0.25">
      <c r="B31" s="5"/>
      <c r="C31" s="120"/>
      <c r="D31" s="121"/>
      <c r="E31" s="20"/>
      <c r="F31" s="7"/>
    </row>
    <row r="32" spans="2:6" x14ac:dyDescent="0.25">
      <c r="B32" s="5"/>
      <c r="C32" s="120"/>
      <c r="D32" s="121"/>
      <c r="E32" s="20"/>
      <c r="F32" s="7"/>
    </row>
    <row r="33" spans="2:6" x14ac:dyDescent="0.25">
      <c r="B33" s="5"/>
      <c r="C33" s="120"/>
      <c r="D33" s="121"/>
      <c r="E33" s="20"/>
      <c r="F33" s="7"/>
    </row>
    <row r="34" spans="2:6" x14ac:dyDescent="0.25">
      <c r="B34" s="5"/>
      <c r="C34" s="120"/>
      <c r="D34" s="121"/>
      <c r="E34" s="20"/>
      <c r="F34" s="7"/>
    </row>
    <row r="35" spans="2:6" x14ac:dyDescent="0.25">
      <c r="B35" s="5"/>
      <c r="C35" s="21"/>
      <c r="D35" s="21"/>
      <c r="E35" s="22"/>
      <c r="F35" s="7"/>
    </row>
    <row r="36" spans="2:6" ht="15.6" x14ac:dyDescent="0.25">
      <c r="B36" s="5"/>
      <c r="C36" s="23"/>
      <c r="D36" s="42" t="s">
        <v>30</v>
      </c>
      <c r="E36" s="43">
        <f>ROUND(SUM(E25:E34),2)</f>
        <v>0</v>
      </c>
      <c r="F36" s="7"/>
    </row>
    <row r="37" spans="2:6" ht="14.4" thickBot="1" x14ac:dyDescent="0.3">
      <c r="B37" s="5"/>
      <c r="C37" s="21"/>
      <c r="D37" s="21"/>
      <c r="E37" s="22"/>
      <c r="F37" s="7"/>
    </row>
    <row r="38" spans="2:6" s="19" customFormat="1" ht="14.4" x14ac:dyDescent="0.25">
      <c r="B38" s="16"/>
      <c r="C38" s="122" t="s">
        <v>63</v>
      </c>
      <c r="D38" s="123"/>
      <c r="E38" s="24" t="s">
        <v>33</v>
      </c>
      <c r="F38" s="18"/>
    </row>
    <row r="39" spans="2:6" x14ac:dyDescent="0.25">
      <c r="B39" s="5"/>
      <c r="C39" s="120"/>
      <c r="D39" s="121"/>
      <c r="E39" s="20"/>
      <c r="F39" s="7"/>
    </row>
    <row r="40" spans="2:6" x14ac:dyDescent="0.25">
      <c r="B40" s="5"/>
      <c r="C40" s="120"/>
      <c r="D40" s="121"/>
      <c r="E40" s="20"/>
      <c r="F40" s="7"/>
    </row>
    <row r="41" spans="2:6" x14ac:dyDescent="0.25">
      <c r="B41" s="5"/>
      <c r="C41" s="120"/>
      <c r="D41" s="121"/>
      <c r="E41" s="20"/>
      <c r="F41" s="7"/>
    </row>
    <row r="42" spans="2:6" x14ac:dyDescent="0.25">
      <c r="B42" s="5"/>
      <c r="C42" s="120"/>
      <c r="D42" s="121"/>
      <c r="E42" s="20"/>
      <c r="F42" s="7"/>
    </row>
    <row r="43" spans="2:6" x14ac:dyDescent="0.25">
      <c r="B43" s="5"/>
      <c r="C43" s="120"/>
      <c r="D43" s="121"/>
      <c r="E43" s="20"/>
      <c r="F43" s="7"/>
    </row>
    <row r="44" spans="2:6" x14ac:dyDescent="0.25">
      <c r="B44" s="5"/>
      <c r="C44" s="120"/>
      <c r="D44" s="121"/>
      <c r="E44" s="20"/>
      <c r="F44" s="7"/>
    </row>
    <row r="45" spans="2:6" x14ac:dyDescent="0.25">
      <c r="B45" s="5"/>
      <c r="C45" s="120"/>
      <c r="D45" s="121"/>
      <c r="E45" s="20"/>
      <c r="F45" s="7"/>
    </row>
    <row r="46" spans="2:6" x14ac:dyDescent="0.25">
      <c r="B46" s="5"/>
      <c r="C46" s="120"/>
      <c r="D46" s="121"/>
      <c r="E46" s="20"/>
      <c r="F46" s="7"/>
    </row>
    <row r="47" spans="2:6" x14ac:dyDescent="0.25">
      <c r="B47" s="5"/>
      <c r="C47" s="120"/>
      <c r="D47" s="121"/>
      <c r="E47" s="20"/>
      <c r="F47" s="7"/>
    </row>
    <row r="48" spans="2:6" x14ac:dyDescent="0.25">
      <c r="B48" s="5"/>
      <c r="C48" s="120"/>
      <c r="D48" s="121"/>
      <c r="E48" s="20"/>
      <c r="F48" s="7"/>
    </row>
    <row r="49" spans="2:6" x14ac:dyDescent="0.25">
      <c r="B49" s="5"/>
      <c r="C49" s="25"/>
      <c r="D49" s="25"/>
      <c r="E49" s="26"/>
      <c r="F49" s="7"/>
    </row>
    <row r="50" spans="2:6" ht="15.6" x14ac:dyDescent="0.25">
      <c r="B50" s="5"/>
      <c r="C50" s="7"/>
      <c r="D50" s="42" t="s">
        <v>64</v>
      </c>
      <c r="E50" s="43">
        <f>ROUND(SUM(E39:E48),2)</f>
        <v>0</v>
      </c>
      <c r="F50" s="7"/>
    </row>
    <row r="51" spans="2:6" x14ac:dyDescent="0.25">
      <c r="B51" s="5"/>
      <c r="C51" s="21"/>
      <c r="D51" s="27"/>
      <c r="E51" s="26"/>
      <c r="F51" s="7"/>
    </row>
    <row r="52" spans="2:6" ht="18" x14ac:dyDescent="0.25">
      <c r="B52" s="5"/>
      <c r="C52" s="23"/>
      <c r="D52" s="44" t="s">
        <v>17</v>
      </c>
      <c r="E52" s="45">
        <f>ROUND(SUM(E50,E36,E22,E13,E8),2)</f>
        <v>0</v>
      </c>
      <c r="F52" s="7"/>
    </row>
    <row r="53" spans="2:6" ht="18.75" customHeight="1" x14ac:dyDescent="0.25">
      <c r="B53" s="11"/>
      <c r="C53" s="10"/>
      <c r="D53" s="10"/>
      <c r="E53" s="10"/>
      <c r="F53" s="13"/>
    </row>
    <row r="56" spans="2:6" x14ac:dyDescent="0.25">
      <c r="C56" s="28" t="s">
        <v>54</v>
      </c>
    </row>
    <row r="57" spans="2:6" x14ac:dyDescent="0.25">
      <c r="C57" s="14" t="s">
        <v>31</v>
      </c>
    </row>
    <row r="58" spans="2:6" x14ac:dyDescent="0.25">
      <c r="C58" s="14" t="s">
        <v>32</v>
      </c>
    </row>
  </sheetData>
  <sheetProtection algorithmName="SHA-512" hashValue="SNaYBGXhzIQ96BkhFDm1PVYcdGfc5EW2PNkr0M7Z6sWDnOiJwL5ZqmGTw5MWv8rYRJgmkmW1/85NoLNRveNu8A==" saltValue="G0605JNjASlx7vYDKvZtQg==" spinCount="100000" sheet="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76"/>
  <sheetViews>
    <sheetView showGridLines="0" zoomScale="115" zoomScaleNormal="115" workbookViewId="0">
      <selection activeCell="C7" sqref="C7"/>
    </sheetView>
  </sheetViews>
  <sheetFormatPr baseColWidth="10" defaultColWidth="11.44140625" defaultRowHeight="13.8" x14ac:dyDescent="0.25"/>
  <cols>
    <col min="1" max="2" width="3.5546875" style="1" customWidth="1"/>
    <col min="3" max="3" width="23.33203125" style="1" customWidth="1"/>
    <col min="4" max="4" width="24.44140625" style="1" customWidth="1"/>
    <col min="5" max="7" width="11" style="1" customWidth="1"/>
    <col min="8" max="8" width="19.88671875" style="1" customWidth="1"/>
    <col min="9" max="9" width="21.5546875" style="1" customWidth="1"/>
    <col min="10" max="10" width="3.5546875" style="1" customWidth="1"/>
    <col min="11" max="16384" width="11.44140625" style="1"/>
  </cols>
  <sheetData>
    <row r="2" spans="2:10" ht="18.75" customHeight="1" x14ac:dyDescent="0.25">
      <c r="B2" s="2"/>
      <c r="C2" s="3"/>
      <c r="D2" s="3"/>
      <c r="E2" s="3"/>
      <c r="F2" s="3"/>
      <c r="G2" s="3"/>
      <c r="H2" s="3"/>
      <c r="I2" s="3"/>
      <c r="J2" s="4"/>
    </row>
    <row r="3" spans="2:10" ht="21" x14ac:dyDescent="0.25">
      <c r="B3" s="5"/>
      <c r="C3" s="46" t="s">
        <v>35</v>
      </c>
      <c r="D3" s="15"/>
      <c r="E3" s="80"/>
      <c r="F3" s="80"/>
      <c r="G3" s="80"/>
      <c r="H3" s="80"/>
      <c r="I3" s="80"/>
      <c r="J3" s="7"/>
    </row>
    <row r="4" spans="2:10" x14ac:dyDescent="0.25">
      <c r="B4" s="5"/>
      <c r="C4" s="80"/>
      <c r="D4" s="80"/>
      <c r="E4" s="80"/>
      <c r="F4" s="80"/>
      <c r="G4" s="80"/>
      <c r="H4" s="80"/>
      <c r="I4" s="80"/>
      <c r="J4" s="7"/>
    </row>
    <row r="5" spans="2:10" ht="15.6" customHeight="1" x14ac:dyDescent="0.25">
      <c r="B5" s="5"/>
      <c r="C5" s="125" t="s">
        <v>92</v>
      </c>
      <c r="D5" s="126"/>
      <c r="E5" s="47"/>
      <c r="F5" s="47"/>
      <c r="G5" s="47"/>
      <c r="H5" s="47"/>
      <c r="I5" s="48"/>
      <c r="J5" s="7"/>
    </row>
    <row r="6" spans="2:10" ht="41.4" x14ac:dyDescent="0.25">
      <c r="B6" s="5"/>
      <c r="C6" s="29" t="s">
        <v>6</v>
      </c>
      <c r="D6" s="29" t="s">
        <v>75</v>
      </c>
      <c r="E6" s="49" t="s">
        <v>8</v>
      </c>
      <c r="F6" s="49" t="s">
        <v>9</v>
      </c>
      <c r="G6" s="49" t="s">
        <v>42</v>
      </c>
      <c r="H6" s="49" t="s">
        <v>91</v>
      </c>
      <c r="I6" s="50" t="s">
        <v>12</v>
      </c>
      <c r="J6" s="7"/>
    </row>
    <row r="7" spans="2:10" x14ac:dyDescent="0.25">
      <c r="B7" s="5"/>
      <c r="C7" s="51"/>
      <c r="D7" s="51"/>
      <c r="E7" s="52"/>
      <c r="F7" s="52"/>
      <c r="G7" s="52"/>
      <c r="H7" s="70" t="str">
        <f>IF(C7="Projektkoordination",'Ergänzung SCO'!$E$3,IF(C7="Projektleitung",'Ergänzung SCO'!$E$2,IF('a) Personalkosten'!C7="Kernleistung",'Ergänzung SCO'!$E$4,"")))</f>
        <v/>
      </c>
      <c r="I7" s="72" t="str">
        <f>IF(C7="","",H7*F7*3.58*G7)</f>
        <v/>
      </c>
      <c r="J7" s="7"/>
    </row>
    <row r="8" spans="2:10" x14ac:dyDescent="0.25">
      <c r="B8" s="5"/>
      <c r="C8" s="51"/>
      <c r="D8" s="51"/>
      <c r="E8" s="52"/>
      <c r="F8" s="52"/>
      <c r="G8" s="52"/>
      <c r="H8" s="70" t="str">
        <f>IF(C8="Projektkoordination",'Ergänzung SCO'!$E$3,IF(C8="Projektleitung",'Ergänzung SCO'!$E$2,IF('a) Personalkosten'!C8="Kernleistung",'Ergänzung SCO'!$E$4,"")))</f>
        <v/>
      </c>
      <c r="I8" s="72" t="str">
        <f t="shared" ref="I8:I42" si="0">IF(C8="","",H8*F8*3.58*G8)</f>
        <v/>
      </c>
      <c r="J8" s="7"/>
    </row>
    <row r="9" spans="2:10" x14ac:dyDescent="0.25">
      <c r="B9" s="5"/>
      <c r="C9" s="51"/>
      <c r="D9" s="51"/>
      <c r="E9" s="52"/>
      <c r="F9" s="52"/>
      <c r="G9" s="52"/>
      <c r="H9" s="70" t="str">
        <f>IF(C9="Projektkoordination",'Ergänzung SCO'!$E$3,IF(C9="Projektleitung",'Ergänzung SCO'!$E$2,IF('a) Personalkosten'!C9="Kernleistung",'Ergänzung SCO'!$E$4,"")))</f>
        <v/>
      </c>
      <c r="I9" s="72" t="str">
        <f t="shared" si="0"/>
        <v/>
      </c>
      <c r="J9" s="7"/>
    </row>
    <row r="10" spans="2:10" x14ac:dyDescent="0.25">
      <c r="B10" s="5"/>
      <c r="C10" s="51"/>
      <c r="D10" s="51"/>
      <c r="E10" s="53"/>
      <c r="F10" s="52"/>
      <c r="G10" s="52"/>
      <c r="H10" s="70" t="str">
        <f>IF(C10="Projektkoordination",'Ergänzung SCO'!$E$3,IF(C10="Projektleitung",'Ergänzung SCO'!$E$2,IF('a) Personalkosten'!C10="Kernleistung",'Ergänzung SCO'!$E$4,"")))</f>
        <v/>
      </c>
      <c r="I10" s="72" t="str">
        <f t="shared" si="0"/>
        <v/>
      </c>
      <c r="J10" s="7"/>
    </row>
    <row r="11" spans="2:10" x14ac:dyDescent="0.25">
      <c r="B11" s="5"/>
      <c r="C11" s="51"/>
      <c r="D11" s="51"/>
      <c r="E11" s="53"/>
      <c r="F11" s="52"/>
      <c r="G11" s="52"/>
      <c r="H11" s="70" t="str">
        <f>IF(C11="Projektkoordination",'Ergänzung SCO'!$E$3,IF(C11="Projektleitung",'Ergänzung SCO'!$E$2,IF('a) Personalkosten'!C11="Kernleistung",'Ergänzung SCO'!$E$4,"")))</f>
        <v/>
      </c>
      <c r="I11" s="72" t="str">
        <f t="shared" si="0"/>
        <v/>
      </c>
      <c r="J11" s="7"/>
    </row>
    <row r="12" spans="2:10" x14ac:dyDescent="0.25">
      <c r="B12" s="5"/>
      <c r="C12" s="51"/>
      <c r="D12" s="51"/>
      <c r="E12" s="53"/>
      <c r="F12" s="52"/>
      <c r="G12" s="52"/>
      <c r="H12" s="70" t="str">
        <f>IF(C12="Projektkoordination",'Ergänzung SCO'!$E$3,IF(C12="Projektleitung",'Ergänzung SCO'!$E$2,IF('a) Personalkosten'!C12="Kernleistung",'Ergänzung SCO'!$E$4,"")))</f>
        <v/>
      </c>
      <c r="I12" s="72" t="str">
        <f t="shared" si="0"/>
        <v/>
      </c>
      <c r="J12" s="7"/>
    </row>
    <row r="13" spans="2:10" x14ac:dyDescent="0.25">
      <c r="B13" s="5"/>
      <c r="C13" s="51"/>
      <c r="D13" s="51"/>
      <c r="E13" s="53"/>
      <c r="F13" s="52"/>
      <c r="G13" s="52"/>
      <c r="H13" s="70" t="str">
        <f>IF(C13="Projektkoordination",'Ergänzung SCO'!$E$3,IF(C13="Projektleitung",'Ergänzung SCO'!$E$2,IF('a) Personalkosten'!C13="Kernleistung",'Ergänzung SCO'!$E$4,"")))</f>
        <v/>
      </c>
      <c r="I13" s="72" t="str">
        <f t="shared" si="0"/>
        <v/>
      </c>
      <c r="J13" s="7"/>
    </row>
    <row r="14" spans="2:10" x14ac:dyDescent="0.25">
      <c r="B14" s="5"/>
      <c r="C14" s="51"/>
      <c r="D14" s="51"/>
      <c r="E14" s="53"/>
      <c r="F14" s="52"/>
      <c r="G14" s="52"/>
      <c r="H14" s="70" t="str">
        <f>IF(C14="Projektkoordination",'Ergänzung SCO'!$E$3,IF(C14="Projektleitung",'Ergänzung SCO'!$E$2,IF('a) Personalkosten'!C14="Kernleistung",'Ergänzung SCO'!$E$4,"")))</f>
        <v/>
      </c>
      <c r="I14" s="72" t="str">
        <f t="shared" si="0"/>
        <v/>
      </c>
      <c r="J14" s="7"/>
    </row>
    <row r="15" spans="2:10" x14ac:dyDescent="0.25">
      <c r="B15" s="5"/>
      <c r="C15" s="51"/>
      <c r="D15" s="51"/>
      <c r="E15" s="53"/>
      <c r="F15" s="52"/>
      <c r="G15" s="52"/>
      <c r="H15" s="70" t="str">
        <f>IF(C15="Projektkoordination",'Ergänzung SCO'!$E$3,IF(C15="Projektleitung",'Ergänzung SCO'!$E$2,IF('a) Personalkosten'!C15="Kernleistung",'Ergänzung SCO'!$E$4,"")))</f>
        <v/>
      </c>
      <c r="I15" s="72" t="str">
        <f t="shared" si="0"/>
        <v/>
      </c>
      <c r="J15" s="7"/>
    </row>
    <row r="16" spans="2:10" x14ac:dyDescent="0.25">
      <c r="B16" s="5"/>
      <c r="C16" s="51"/>
      <c r="D16" s="51"/>
      <c r="E16" s="53"/>
      <c r="F16" s="52"/>
      <c r="G16" s="52"/>
      <c r="H16" s="70" t="str">
        <f>IF(C16="Projektkoordination",'Ergänzung SCO'!$E$3,IF(C16="Projektleitung",'Ergänzung SCO'!$E$2,IF('a) Personalkosten'!C16="Kernleistung",'Ergänzung SCO'!$E$4,"")))</f>
        <v/>
      </c>
      <c r="I16" s="72" t="str">
        <f t="shared" si="0"/>
        <v/>
      </c>
      <c r="J16" s="7"/>
    </row>
    <row r="17" spans="2:10" x14ac:dyDescent="0.25">
      <c r="B17" s="5"/>
      <c r="C17" s="51"/>
      <c r="D17" s="51"/>
      <c r="E17" s="53"/>
      <c r="F17" s="52"/>
      <c r="G17" s="52"/>
      <c r="H17" s="70" t="str">
        <f>IF(C17="Projektkoordination",'Ergänzung SCO'!$E$3,IF(C17="Projektleitung",'Ergänzung SCO'!$E$2,IF('a) Personalkosten'!C17="Kernleistung",'Ergänzung SCO'!$E$4,"")))</f>
        <v/>
      </c>
      <c r="I17" s="72" t="str">
        <f t="shared" si="0"/>
        <v/>
      </c>
      <c r="J17" s="7"/>
    </row>
    <row r="18" spans="2:10" x14ac:dyDescent="0.25">
      <c r="B18" s="5"/>
      <c r="C18" s="51"/>
      <c r="D18" s="51"/>
      <c r="E18" s="53"/>
      <c r="F18" s="52"/>
      <c r="G18" s="52"/>
      <c r="H18" s="70" t="str">
        <f>IF(C18="Projektkoordination",'Ergänzung SCO'!$E$3,IF(C18="Projektleitung",'Ergänzung SCO'!$E$2,IF('a) Personalkosten'!C18="Kernleistung",'Ergänzung SCO'!$E$4,"")))</f>
        <v/>
      </c>
      <c r="I18" s="72" t="str">
        <f t="shared" si="0"/>
        <v/>
      </c>
      <c r="J18" s="7"/>
    </row>
    <row r="19" spans="2:10" x14ac:dyDescent="0.25">
      <c r="B19" s="5"/>
      <c r="C19" s="51"/>
      <c r="D19" s="51"/>
      <c r="E19" s="53"/>
      <c r="F19" s="52"/>
      <c r="G19" s="52"/>
      <c r="H19" s="70" t="str">
        <f>IF(C19="Projektkoordination",'Ergänzung SCO'!$E$3,IF(C19="Projektleitung",'Ergänzung SCO'!$E$2,IF('a) Personalkosten'!C19="Kernleistung",'Ergänzung SCO'!$E$4,"")))</f>
        <v/>
      </c>
      <c r="I19" s="72" t="str">
        <f t="shared" si="0"/>
        <v/>
      </c>
      <c r="J19" s="7"/>
    </row>
    <row r="20" spans="2:10" x14ac:dyDescent="0.25">
      <c r="B20" s="5"/>
      <c r="C20" s="51"/>
      <c r="D20" s="51"/>
      <c r="E20" s="53"/>
      <c r="F20" s="52"/>
      <c r="G20" s="52"/>
      <c r="H20" s="70" t="str">
        <f>IF(C20="Projektkoordination",'Ergänzung SCO'!$E$3,IF(C20="Projektleitung",'Ergänzung SCO'!$E$2,IF('a) Personalkosten'!C20="Kernleistung",'Ergänzung SCO'!$E$4,"")))</f>
        <v/>
      </c>
      <c r="I20" s="72" t="str">
        <f t="shared" si="0"/>
        <v/>
      </c>
      <c r="J20" s="7"/>
    </row>
    <row r="21" spans="2:10" x14ac:dyDescent="0.25">
      <c r="B21" s="5"/>
      <c r="C21" s="51"/>
      <c r="D21" s="51"/>
      <c r="E21" s="53"/>
      <c r="F21" s="52"/>
      <c r="G21" s="52"/>
      <c r="H21" s="70" t="str">
        <f>IF(C21="Projektkoordination",'Ergänzung SCO'!$E$3,IF(C21="Projektleitung",'Ergänzung SCO'!$E$2,IF('a) Personalkosten'!C21="Kernleistung",'Ergänzung SCO'!$E$4,"")))</f>
        <v/>
      </c>
      <c r="I21" s="72" t="str">
        <f t="shared" si="0"/>
        <v/>
      </c>
      <c r="J21" s="7"/>
    </row>
    <row r="22" spans="2:10" x14ac:dyDescent="0.25">
      <c r="B22" s="5"/>
      <c r="C22" s="51"/>
      <c r="D22" s="51"/>
      <c r="E22" s="53"/>
      <c r="F22" s="52"/>
      <c r="G22" s="52"/>
      <c r="H22" s="70" t="str">
        <f>IF(C22="Projektkoordination",'Ergänzung SCO'!$E$3,IF(C22="Projektleitung",'Ergänzung SCO'!$E$2,IF('a) Personalkosten'!C22="Kernleistung",'Ergänzung SCO'!$E$4,"")))</f>
        <v/>
      </c>
      <c r="I22" s="72" t="str">
        <f t="shared" si="0"/>
        <v/>
      </c>
      <c r="J22" s="7"/>
    </row>
    <row r="23" spans="2:10" x14ac:dyDescent="0.25">
      <c r="B23" s="5"/>
      <c r="C23" s="51"/>
      <c r="D23" s="51"/>
      <c r="E23" s="53"/>
      <c r="F23" s="52"/>
      <c r="G23" s="52"/>
      <c r="H23" s="70" t="str">
        <f>IF(C23="Projektkoordination",'Ergänzung SCO'!$E$3,IF(C23="Projektleitung",'Ergänzung SCO'!$E$2,IF('a) Personalkosten'!C23="Kernleistung",'Ergänzung SCO'!$E$4,"")))</f>
        <v/>
      </c>
      <c r="I23" s="72" t="str">
        <f t="shared" si="0"/>
        <v/>
      </c>
      <c r="J23" s="7"/>
    </row>
    <row r="24" spans="2:10" x14ac:dyDescent="0.25">
      <c r="B24" s="5"/>
      <c r="C24" s="51"/>
      <c r="D24" s="51"/>
      <c r="E24" s="53"/>
      <c r="F24" s="52"/>
      <c r="G24" s="52"/>
      <c r="H24" s="70" t="str">
        <f>IF(C24="Projektkoordination",'Ergänzung SCO'!$E$3,IF(C24="Projektleitung",'Ergänzung SCO'!$E$2,IF('a) Personalkosten'!C24="Kernleistung",'Ergänzung SCO'!$E$4,"")))</f>
        <v/>
      </c>
      <c r="I24" s="72" t="str">
        <f t="shared" si="0"/>
        <v/>
      </c>
      <c r="J24" s="7"/>
    </row>
    <row r="25" spans="2:10" x14ac:dyDescent="0.25">
      <c r="B25" s="5"/>
      <c r="C25" s="51"/>
      <c r="D25" s="51"/>
      <c r="E25" s="53"/>
      <c r="F25" s="52"/>
      <c r="G25" s="52"/>
      <c r="H25" s="70" t="str">
        <f>IF(C25="Projektkoordination",'Ergänzung SCO'!$E$3,IF(C25="Projektleitung",'Ergänzung SCO'!$E$2,IF('a) Personalkosten'!C25="Kernleistung",'Ergänzung SCO'!$E$4,"")))</f>
        <v/>
      </c>
      <c r="I25" s="72" t="str">
        <f t="shared" si="0"/>
        <v/>
      </c>
      <c r="J25" s="7"/>
    </row>
    <row r="26" spans="2:10" x14ac:dyDescent="0.25">
      <c r="B26" s="5"/>
      <c r="C26" s="51"/>
      <c r="D26" s="51"/>
      <c r="E26" s="53"/>
      <c r="F26" s="52"/>
      <c r="G26" s="52"/>
      <c r="H26" s="70" t="str">
        <f>IF(C26="Projektkoordination",'Ergänzung SCO'!$E$3,IF(C26="Projektleitung",'Ergänzung SCO'!$E$2,IF('a) Personalkosten'!C26="Kernleistung",'Ergänzung SCO'!$E$4,"")))</f>
        <v/>
      </c>
      <c r="I26" s="72" t="str">
        <f t="shared" si="0"/>
        <v/>
      </c>
      <c r="J26" s="7"/>
    </row>
    <row r="27" spans="2:10" x14ac:dyDescent="0.25">
      <c r="B27" s="5"/>
      <c r="C27" s="51"/>
      <c r="D27" s="51"/>
      <c r="E27" s="53"/>
      <c r="F27" s="52"/>
      <c r="G27" s="52"/>
      <c r="H27" s="70" t="str">
        <f>IF(C27="Projektkoordination",'Ergänzung SCO'!$E$3,IF(C27="Projektleitung",'Ergänzung SCO'!$E$2,IF('a) Personalkosten'!C27="Kernleistung",'Ergänzung SCO'!$E$4,"")))</f>
        <v/>
      </c>
      <c r="I27" s="72" t="str">
        <f t="shared" si="0"/>
        <v/>
      </c>
      <c r="J27" s="7"/>
    </row>
    <row r="28" spans="2:10" x14ac:dyDescent="0.25">
      <c r="B28" s="5"/>
      <c r="C28" s="51"/>
      <c r="D28" s="51"/>
      <c r="E28" s="53"/>
      <c r="F28" s="52"/>
      <c r="G28" s="52"/>
      <c r="H28" s="70" t="str">
        <f>IF(C28="Projektkoordination",'Ergänzung SCO'!$E$3,IF(C28="Projektleitung",'Ergänzung SCO'!$E$2,IF('a) Personalkosten'!C28="Kernleistung",'Ergänzung SCO'!$E$4,"")))</f>
        <v/>
      </c>
      <c r="I28" s="72" t="str">
        <f t="shared" si="0"/>
        <v/>
      </c>
      <c r="J28" s="7"/>
    </row>
    <row r="29" spans="2:10" x14ac:dyDescent="0.25">
      <c r="B29" s="5"/>
      <c r="C29" s="51"/>
      <c r="D29" s="51"/>
      <c r="E29" s="53"/>
      <c r="F29" s="52"/>
      <c r="G29" s="52"/>
      <c r="H29" s="70" t="str">
        <f>IF(C29="Projektkoordination",'Ergänzung SCO'!$E$3,IF(C29="Projektleitung",'Ergänzung SCO'!$E$2,IF('a) Personalkosten'!C29="Kernleistung",'Ergänzung SCO'!$E$4,"")))</f>
        <v/>
      </c>
      <c r="I29" s="72" t="str">
        <f t="shared" si="0"/>
        <v/>
      </c>
      <c r="J29" s="7"/>
    </row>
    <row r="30" spans="2:10" x14ac:dyDescent="0.25">
      <c r="B30" s="5"/>
      <c r="C30" s="51"/>
      <c r="D30" s="51"/>
      <c r="E30" s="53"/>
      <c r="F30" s="52"/>
      <c r="G30" s="52"/>
      <c r="H30" s="70" t="str">
        <f>IF(C30="Projektkoordination",'Ergänzung SCO'!$E$3,IF(C30="Projektleitung",'Ergänzung SCO'!$E$2,IF('a) Personalkosten'!C30="Kernleistung",'Ergänzung SCO'!$E$4,"")))</f>
        <v/>
      </c>
      <c r="I30" s="72" t="str">
        <f t="shared" si="0"/>
        <v/>
      </c>
      <c r="J30" s="7"/>
    </row>
    <row r="31" spans="2:10" x14ac:dyDescent="0.25">
      <c r="B31" s="5"/>
      <c r="C31" s="51"/>
      <c r="D31" s="51"/>
      <c r="E31" s="53"/>
      <c r="F31" s="52"/>
      <c r="G31" s="52"/>
      <c r="H31" s="70" t="str">
        <f>IF(C31="Projektkoordination",'Ergänzung SCO'!$E$3,IF(C31="Projektleitung",'Ergänzung SCO'!$E$2,IF('a) Personalkosten'!C31="Kernleistung",'Ergänzung SCO'!$E$4,"")))</f>
        <v/>
      </c>
      <c r="I31" s="72" t="str">
        <f t="shared" si="0"/>
        <v/>
      </c>
      <c r="J31" s="7"/>
    </row>
    <row r="32" spans="2:10" x14ac:dyDescent="0.25">
      <c r="B32" s="5"/>
      <c r="C32" s="51"/>
      <c r="D32" s="51"/>
      <c r="E32" s="53"/>
      <c r="F32" s="52"/>
      <c r="G32" s="52"/>
      <c r="H32" s="70" t="str">
        <f>IF(C32="Projektkoordination",'Ergänzung SCO'!$E$3,IF(C32="Projektleitung",'Ergänzung SCO'!$E$2,IF('a) Personalkosten'!C32="Kernleistung",'Ergänzung SCO'!$E$4,"")))</f>
        <v/>
      </c>
      <c r="I32" s="72" t="str">
        <f t="shared" si="0"/>
        <v/>
      </c>
      <c r="J32" s="7"/>
    </row>
    <row r="33" spans="2:10" x14ac:dyDescent="0.25">
      <c r="B33" s="5"/>
      <c r="C33" s="51"/>
      <c r="D33" s="51"/>
      <c r="E33" s="53"/>
      <c r="F33" s="52"/>
      <c r="G33" s="52"/>
      <c r="H33" s="70" t="str">
        <f>IF(C33="Projektkoordination",'Ergänzung SCO'!$E$3,IF(C33="Projektleitung",'Ergänzung SCO'!$E$2,IF('a) Personalkosten'!C33="Kernleistung",'Ergänzung SCO'!$E$4,"")))</f>
        <v/>
      </c>
      <c r="I33" s="72" t="str">
        <f t="shared" si="0"/>
        <v/>
      </c>
      <c r="J33" s="7"/>
    </row>
    <row r="34" spans="2:10" x14ac:dyDescent="0.25">
      <c r="B34" s="5"/>
      <c r="C34" s="51"/>
      <c r="D34" s="51"/>
      <c r="E34" s="53"/>
      <c r="F34" s="52"/>
      <c r="G34" s="52"/>
      <c r="H34" s="70" t="str">
        <f>IF(C34="Projektkoordination",'Ergänzung SCO'!$E$3,IF(C34="Projektleitung",'Ergänzung SCO'!$E$2,IF('a) Personalkosten'!C34="Kernleistung",'Ergänzung SCO'!$E$4,"")))</f>
        <v/>
      </c>
      <c r="I34" s="72" t="str">
        <f t="shared" si="0"/>
        <v/>
      </c>
      <c r="J34" s="7"/>
    </row>
    <row r="35" spans="2:10" x14ac:dyDescent="0.25">
      <c r="B35" s="5"/>
      <c r="C35" s="51"/>
      <c r="D35" s="51"/>
      <c r="E35" s="53"/>
      <c r="F35" s="52"/>
      <c r="G35" s="52"/>
      <c r="H35" s="70" t="str">
        <f>IF(C35="Projektkoordination",'Ergänzung SCO'!$E$3,IF(C35="Projektleitung",'Ergänzung SCO'!$E$2,IF('a) Personalkosten'!C35="Kernleistung",'Ergänzung SCO'!$E$4,"")))</f>
        <v/>
      </c>
      <c r="I35" s="72" t="str">
        <f t="shared" si="0"/>
        <v/>
      </c>
      <c r="J35" s="7"/>
    </row>
    <row r="36" spans="2:10" x14ac:dyDescent="0.25">
      <c r="B36" s="5"/>
      <c r="C36" s="51"/>
      <c r="D36" s="51"/>
      <c r="E36" s="53"/>
      <c r="F36" s="52"/>
      <c r="G36" s="52"/>
      <c r="H36" s="70" t="str">
        <f>IF(C36="Projektkoordination",'Ergänzung SCO'!$E$3,IF(C36="Projektleitung",'Ergänzung SCO'!$E$2,IF('a) Personalkosten'!C36="Kernleistung",'Ergänzung SCO'!$E$4,"")))</f>
        <v/>
      </c>
      <c r="I36" s="72" t="str">
        <f t="shared" si="0"/>
        <v/>
      </c>
      <c r="J36" s="7"/>
    </row>
    <row r="37" spans="2:10" x14ac:dyDescent="0.25">
      <c r="B37" s="5"/>
      <c r="C37" s="51"/>
      <c r="D37" s="51"/>
      <c r="E37" s="53"/>
      <c r="F37" s="52"/>
      <c r="G37" s="52"/>
      <c r="H37" s="70" t="str">
        <f>IF(C37="Projektkoordination",'Ergänzung SCO'!$E$3,IF(C37="Projektleitung",'Ergänzung SCO'!$E$2,IF('a) Personalkosten'!C37="Kernleistung",'Ergänzung SCO'!$E$4,"")))</f>
        <v/>
      </c>
      <c r="I37" s="72" t="str">
        <f t="shared" si="0"/>
        <v/>
      </c>
      <c r="J37" s="7"/>
    </row>
    <row r="38" spans="2:10" x14ac:dyDescent="0.25">
      <c r="B38" s="5"/>
      <c r="C38" s="51"/>
      <c r="D38" s="51"/>
      <c r="E38" s="53"/>
      <c r="F38" s="52"/>
      <c r="G38" s="52"/>
      <c r="H38" s="70" t="str">
        <f>IF(C38="Projektkoordination",'Ergänzung SCO'!$E$3,IF(C38="Projektleitung",'Ergänzung SCO'!$E$2,IF('a) Personalkosten'!C38="Kernleistung",'Ergänzung SCO'!$E$4,"")))</f>
        <v/>
      </c>
      <c r="I38" s="72" t="str">
        <f t="shared" si="0"/>
        <v/>
      </c>
      <c r="J38" s="7"/>
    </row>
    <row r="39" spans="2:10" x14ac:dyDescent="0.25">
      <c r="B39" s="5"/>
      <c r="C39" s="51"/>
      <c r="D39" s="51"/>
      <c r="E39" s="53"/>
      <c r="F39" s="52"/>
      <c r="G39" s="52"/>
      <c r="H39" s="70" t="str">
        <f>IF(C39="Projektkoordination",'Ergänzung SCO'!$E$3,IF(C39="Projektleitung",'Ergänzung SCO'!$E$2,IF('a) Personalkosten'!C39="Kernleistung",'Ergänzung SCO'!$E$4,"")))</f>
        <v/>
      </c>
      <c r="I39" s="72" t="str">
        <f t="shared" si="0"/>
        <v/>
      </c>
      <c r="J39" s="7"/>
    </row>
    <row r="40" spans="2:10" x14ac:dyDescent="0.25">
      <c r="B40" s="5"/>
      <c r="C40" s="51"/>
      <c r="D40" s="51"/>
      <c r="E40" s="53"/>
      <c r="F40" s="52"/>
      <c r="G40" s="52"/>
      <c r="H40" s="70" t="str">
        <f>IF(C40="Projektkoordination",'Ergänzung SCO'!$E$3,IF(C40="Projektleitung",'Ergänzung SCO'!$E$2,IF('a) Personalkosten'!C40="Kernleistung",'Ergänzung SCO'!$E$4,"")))</f>
        <v/>
      </c>
      <c r="I40" s="72" t="str">
        <f t="shared" si="0"/>
        <v/>
      </c>
      <c r="J40" s="7"/>
    </row>
    <row r="41" spans="2:10" x14ac:dyDescent="0.25">
      <c r="B41" s="5"/>
      <c r="C41" s="51"/>
      <c r="D41" s="51"/>
      <c r="E41" s="53"/>
      <c r="F41" s="52"/>
      <c r="G41" s="52"/>
      <c r="H41" s="70" t="str">
        <f>IF(C41="Projektkoordination",'Ergänzung SCO'!$E$3,IF(C41="Projektleitung",'Ergänzung SCO'!$E$2,IF('a) Personalkosten'!C41="Kernleistung",'Ergänzung SCO'!$E$4,"")))</f>
        <v/>
      </c>
      <c r="I41" s="72" t="str">
        <f t="shared" si="0"/>
        <v/>
      </c>
      <c r="J41" s="7"/>
    </row>
    <row r="42" spans="2:10" x14ac:dyDescent="0.25">
      <c r="B42" s="5"/>
      <c r="C42" s="51"/>
      <c r="D42" s="51"/>
      <c r="E42" s="53"/>
      <c r="F42" s="52"/>
      <c r="G42" s="52"/>
      <c r="H42" s="70" t="str">
        <f>IF(C42="Projektkoordination",'Ergänzung SCO'!$E$3,IF(C42="Projektleitung",'Ergänzung SCO'!$E$2,IF('a) Personalkosten'!C42="Kernleistung",'Ergänzung SCO'!$E$4,"")))</f>
        <v/>
      </c>
      <c r="I42" s="72" t="str">
        <f t="shared" si="0"/>
        <v/>
      </c>
      <c r="J42" s="7"/>
    </row>
    <row r="43" spans="2:10" x14ac:dyDescent="0.25">
      <c r="B43" s="5"/>
      <c r="C43" s="25"/>
      <c r="D43" s="25"/>
      <c r="E43" s="54"/>
      <c r="F43" s="54"/>
      <c r="G43" s="54"/>
      <c r="H43" s="25"/>
      <c r="I43" s="26"/>
      <c r="J43" s="7"/>
    </row>
    <row r="44" spans="2:10" ht="15.6" x14ac:dyDescent="0.25">
      <c r="B44" s="5"/>
      <c r="C44" s="21"/>
      <c r="D44" s="21"/>
      <c r="E44" s="22"/>
      <c r="F44" s="22"/>
      <c r="G44" s="22"/>
      <c r="H44" s="42" t="s">
        <v>15</v>
      </c>
      <c r="I44" s="43">
        <f>ROUND(SUM(I7:I42),2)</f>
        <v>0</v>
      </c>
      <c r="J44" s="7"/>
    </row>
    <row r="45" spans="2:10" x14ac:dyDescent="0.25">
      <c r="B45" s="5"/>
      <c r="C45" s="55"/>
      <c r="D45" s="55"/>
      <c r="E45" s="56"/>
      <c r="F45" s="56"/>
      <c r="G45" s="56"/>
      <c r="H45" s="57"/>
      <c r="I45" s="58"/>
      <c r="J45" s="7"/>
    </row>
    <row r="46" spans="2:10" ht="15.6" x14ac:dyDescent="0.25">
      <c r="B46" s="5"/>
      <c r="C46" s="125" t="s">
        <v>93</v>
      </c>
      <c r="D46" s="126"/>
      <c r="E46" s="59"/>
      <c r="F46" s="59"/>
      <c r="G46" s="59"/>
      <c r="H46" s="47"/>
      <c r="I46" s="48"/>
      <c r="J46" s="7"/>
    </row>
    <row r="47" spans="2:10" ht="41.4" x14ac:dyDescent="0.25">
      <c r="B47" s="5"/>
      <c r="C47" s="65" t="s">
        <v>6</v>
      </c>
      <c r="D47" s="66" t="s">
        <v>75</v>
      </c>
      <c r="E47" s="49" t="s">
        <v>8</v>
      </c>
      <c r="F47" s="49" t="s">
        <v>9</v>
      </c>
      <c r="G47" s="49" t="s">
        <v>42</v>
      </c>
      <c r="H47" s="50" t="s">
        <v>56</v>
      </c>
      <c r="I47" s="50" t="s">
        <v>7</v>
      </c>
      <c r="J47" s="7"/>
    </row>
    <row r="48" spans="2:10" x14ac:dyDescent="0.25">
      <c r="B48" s="5"/>
      <c r="C48" s="81"/>
      <c r="D48" s="51"/>
      <c r="E48" s="53"/>
      <c r="F48" s="53"/>
      <c r="G48" s="53"/>
      <c r="H48" s="60"/>
      <c r="I48" s="20"/>
      <c r="J48" s="7"/>
    </row>
    <row r="49" spans="2:10" x14ac:dyDescent="0.25">
      <c r="B49" s="5"/>
      <c r="C49" s="85"/>
      <c r="D49" s="51"/>
      <c r="E49" s="53"/>
      <c r="F49" s="53"/>
      <c r="G49" s="53"/>
      <c r="H49" s="60"/>
      <c r="I49" s="20"/>
      <c r="J49" s="7"/>
    </row>
    <row r="50" spans="2:10" x14ac:dyDescent="0.25">
      <c r="B50" s="5"/>
      <c r="C50" s="85"/>
      <c r="D50" s="51"/>
      <c r="E50" s="53"/>
      <c r="F50" s="53"/>
      <c r="G50" s="53"/>
      <c r="H50" s="60"/>
      <c r="I50" s="20"/>
      <c r="J50" s="7"/>
    </row>
    <row r="51" spans="2:10" x14ac:dyDescent="0.25">
      <c r="B51" s="5"/>
      <c r="C51" s="85"/>
      <c r="D51" s="51"/>
      <c r="E51" s="53"/>
      <c r="F51" s="53"/>
      <c r="G51" s="53"/>
      <c r="H51" s="60"/>
      <c r="I51" s="20"/>
      <c r="J51" s="7"/>
    </row>
    <row r="52" spans="2:10" x14ac:dyDescent="0.25">
      <c r="B52" s="5"/>
      <c r="C52" s="85"/>
      <c r="D52" s="51"/>
      <c r="E52" s="53"/>
      <c r="F52" s="53"/>
      <c r="G52" s="53"/>
      <c r="H52" s="60"/>
      <c r="I52" s="20"/>
      <c r="J52" s="7"/>
    </row>
    <row r="53" spans="2:10" x14ac:dyDescent="0.25">
      <c r="B53" s="5"/>
      <c r="C53" s="85"/>
      <c r="D53" s="51"/>
      <c r="E53" s="53"/>
      <c r="F53" s="53"/>
      <c r="G53" s="53"/>
      <c r="H53" s="60"/>
      <c r="I53" s="20"/>
      <c r="J53" s="7"/>
    </row>
    <row r="54" spans="2:10" x14ac:dyDescent="0.25">
      <c r="B54" s="5"/>
      <c r="C54" s="85"/>
      <c r="D54" s="51"/>
      <c r="E54" s="53"/>
      <c r="F54" s="53"/>
      <c r="G54" s="53"/>
      <c r="H54" s="60"/>
      <c r="I54" s="20"/>
      <c r="J54" s="7"/>
    </row>
    <row r="55" spans="2:10" x14ac:dyDescent="0.25">
      <c r="B55" s="5"/>
      <c r="C55" s="85"/>
      <c r="D55" s="51"/>
      <c r="E55" s="53"/>
      <c r="F55" s="53"/>
      <c r="G55" s="53"/>
      <c r="H55" s="60"/>
      <c r="I55" s="20"/>
      <c r="J55" s="7"/>
    </row>
    <row r="56" spans="2:10" x14ac:dyDescent="0.25">
      <c r="B56" s="5"/>
      <c r="C56" s="85"/>
      <c r="D56" s="51"/>
      <c r="E56" s="53"/>
      <c r="F56" s="53"/>
      <c r="G56" s="53"/>
      <c r="H56" s="60"/>
      <c r="I56" s="20"/>
      <c r="J56" s="7"/>
    </row>
    <row r="57" spans="2:10" x14ac:dyDescent="0.25">
      <c r="B57" s="5"/>
      <c r="C57" s="85"/>
      <c r="D57" s="51"/>
      <c r="E57" s="53"/>
      <c r="F57" s="53"/>
      <c r="G57" s="53"/>
      <c r="H57" s="60"/>
      <c r="I57" s="20"/>
      <c r="J57" s="7"/>
    </row>
    <row r="58" spans="2:10" x14ac:dyDescent="0.25">
      <c r="B58" s="5"/>
      <c r="C58" s="85"/>
      <c r="D58" s="51"/>
      <c r="E58" s="53"/>
      <c r="F58" s="53"/>
      <c r="G58" s="53"/>
      <c r="H58" s="60"/>
      <c r="I58" s="20"/>
      <c r="J58" s="7"/>
    </row>
    <row r="59" spans="2:10" x14ac:dyDescent="0.25">
      <c r="B59" s="5"/>
      <c r="C59" s="85"/>
      <c r="D59" s="51"/>
      <c r="E59" s="53"/>
      <c r="F59" s="53"/>
      <c r="G59" s="53"/>
      <c r="H59" s="60"/>
      <c r="I59" s="20"/>
      <c r="J59" s="7"/>
    </row>
    <row r="60" spans="2:10" x14ac:dyDescent="0.25">
      <c r="B60" s="5"/>
      <c r="C60" s="85"/>
      <c r="D60" s="51"/>
      <c r="E60" s="53"/>
      <c r="F60" s="53"/>
      <c r="G60" s="53"/>
      <c r="H60" s="60"/>
      <c r="I60" s="20"/>
      <c r="J60" s="7"/>
    </row>
    <row r="61" spans="2:10" x14ac:dyDescent="0.25">
      <c r="B61" s="5"/>
      <c r="C61" s="85"/>
      <c r="D61" s="51"/>
      <c r="E61" s="53"/>
      <c r="F61" s="53"/>
      <c r="G61" s="53"/>
      <c r="H61" s="60"/>
      <c r="I61" s="20"/>
      <c r="J61" s="7"/>
    </row>
    <row r="62" spans="2:10" x14ac:dyDescent="0.25">
      <c r="B62" s="5"/>
      <c r="C62" s="85"/>
      <c r="D62" s="51"/>
      <c r="E62" s="53"/>
      <c r="F62" s="53"/>
      <c r="G62" s="53"/>
      <c r="H62" s="60"/>
      <c r="I62" s="20"/>
      <c r="J62" s="7"/>
    </row>
    <row r="63" spans="2:10" x14ac:dyDescent="0.25">
      <c r="B63" s="5"/>
      <c r="C63" s="85"/>
      <c r="D63" s="51"/>
      <c r="E63" s="53"/>
      <c r="F63" s="53"/>
      <c r="G63" s="53"/>
      <c r="H63" s="60"/>
      <c r="I63" s="20"/>
      <c r="J63" s="7"/>
    </row>
    <row r="64" spans="2:10" x14ac:dyDescent="0.25">
      <c r="B64" s="5"/>
      <c r="C64" s="85"/>
      <c r="D64" s="51"/>
      <c r="E64" s="53"/>
      <c r="F64" s="53"/>
      <c r="G64" s="53"/>
      <c r="H64" s="60"/>
      <c r="I64" s="20"/>
      <c r="J64" s="7"/>
    </row>
    <row r="65" spans="2:10" x14ac:dyDescent="0.25">
      <c r="B65" s="5"/>
      <c r="C65" s="85"/>
      <c r="D65" s="51"/>
      <c r="E65" s="53"/>
      <c r="F65" s="53"/>
      <c r="G65" s="53"/>
      <c r="H65" s="60"/>
      <c r="I65" s="20"/>
      <c r="J65" s="7"/>
    </row>
    <row r="66" spans="2:10" x14ac:dyDescent="0.25">
      <c r="B66" s="5"/>
      <c r="C66" s="85"/>
      <c r="D66" s="51"/>
      <c r="E66" s="53"/>
      <c r="F66" s="53"/>
      <c r="G66" s="53"/>
      <c r="H66" s="60"/>
      <c r="I66" s="20"/>
      <c r="J66" s="7"/>
    </row>
    <row r="67" spans="2:10" x14ac:dyDescent="0.25">
      <c r="B67" s="5"/>
      <c r="C67" s="85"/>
      <c r="D67" s="51"/>
      <c r="E67" s="53"/>
      <c r="F67" s="53"/>
      <c r="G67" s="53"/>
      <c r="H67" s="60"/>
      <c r="I67" s="20"/>
      <c r="J67" s="7"/>
    </row>
    <row r="68" spans="2:10" x14ac:dyDescent="0.25">
      <c r="B68" s="5"/>
      <c r="C68" s="21"/>
      <c r="D68" s="21"/>
      <c r="E68" s="21"/>
      <c r="F68" s="21"/>
      <c r="G68" s="21"/>
      <c r="H68" s="21"/>
      <c r="I68" s="21"/>
      <c r="J68" s="7"/>
    </row>
    <row r="69" spans="2:10" ht="31.2" x14ac:dyDescent="0.25">
      <c r="B69" s="5"/>
      <c r="C69" s="21"/>
      <c r="D69" s="21"/>
      <c r="E69" s="61"/>
      <c r="F69" s="61"/>
      <c r="G69" s="61"/>
      <c r="H69" s="42" t="s">
        <v>99</v>
      </c>
      <c r="I69" s="43">
        <f>ROUND(SUM(I48:I67),2)</f>
        <v>0</v>
      </c>
      <c r="J69" s="7"/>
    </row>
    <row r="70" spans="2:10" x14ac:dyDescent="0.25">
      <c r="B70" s="5"/>
      <c r="C70" s="21"/>
      <c r="D70" s="21"/>
      <c r="E70" s="61"/>
      <c r="F70" s="61"/>
      <c r="G70" s="61"/>
      <c r="H70" s="25"/>
      <c r="I70" s="26"/>
      <c r="J70" s="7"/>
    </row>
    <row r="71" spans="2:10" ht="18" x14ac:dyDescent="0.25">
      <c r="B71" s="5"/>
      <c r="C71" s="21"/>
      <c r="D71" s="21"/>
      <c r="E71" s="61"/>
      <c r="F71" s="61"/>
      <c r="G71" s="61"/>
      <c r="H71" s="44" t="s">
        <v>17</v>
      </c>
      <c r="I71" s="45">
        <f>ROUND(SUM(I69,I44),2)</f>
        <v>0</v>
      </c>
      <c r="J71" s="7"/>
    </row>
    <row r="72" spans="2:10" ht="18.75" customHeight="1" x14ac:dyDescent="0.25">
      <c r="B72" s="11"/>
      <c r="C72" s="10"/>
      <c r="D72" s="10"/>
      <c r="E72" s="10"/>
      <c r="F72" s="10"/>
      <c r="G72" s="10"/>
      <c r="H72" s="10"/>
      <c r="I72" s="10"/>
      <c r="J72" s="13"/>
    </row>
    <row r="74" spans="2:10" x14ac:dyDescent="0.25">
      <c r="B74" s="2"/>
      <c r="C74" s="3"/>
      <c r="D74" s="3"/>
      <c r="E74" s="3"/>
      <c r="F74" s="3"/>
      <c r="G74" s="3"/>
      <c r="H74" s="3"/>
      <c r="I74" s="3"/>
      <c r="J74" s="4"/>
    </row>
    <row r="75" spans="2:10" ht="258" customHeight="1" x14ac:dyDescent="0.25">
      <c r="B75" s="5"/>
      <c r="C75" s="124" t="s">
        <v>105</v>
      </c>
      <c r="D75" s="124"/>
      <c r="E75" s="124"/>
      <c r="F75" s="124"/>
      <c r="G75" s="124"/>
      <c r="H75" s="124"/>
      <c r="I75" s="124"/>
      <c r="J75" s="7"/>
    </row>
    <row r="76" spans="2:10" x14ac:dyDescent="0.25">
      <c r="B76" s="11"/>
      <c r="C76" s="10"/>
      <c r="D76" s="10"/>
      <c r="E76" s="10"/>
      <c r="F76" s="10"/>
      <c r="G76" s="10"/>
      <c r="H76" s="10"/>
      <c r="I76" s="10"/>
      <c r="J76" s="13"/>
    </row>
  </sheetData>
  <sheetProtection algorithmName="SHA-512" hashValue="0OHPXynCzqqUEj5geREeQ9RVwFgjxVJgKjK9791N1CYbQz8KO8Fme3YfLCuJiELC7bFavYhN2E8tDFcPRN0jbg==" saltValue="pwD0Ao5wlHrgBk4Vwa0dZg==" spinCount="100000" sheet="1" selectLockedCells="1"/>
  <mergeCells count="3">
    <mergeCell ref="C75:I75"/>
    <mergeCell ref="C5:D5"/>
    <mergeCell ref="C46:D46"/>
  </mergeCells>
  <pageMargins left="0.7" right="0.7" top="0.78740157499999996" bottom="0.78740157499999996" header="0.3" footer="0.3"/>
  <pageSetup paperSize="9" scale="61" fitToHeight="0" orientation="portrait" verticalDpi="0" r:id="rId1"/>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'Ergänzung SCO'!$A$2:$A$4</xm:f>
          </x14:formula1>
          <xm:sqref>C7:C42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topLeftCell="A40" zoomScaleNormal="100" workbookViewId="0">
      <selection activeCell="F24" sqref="F24"/>
    </sheetView>
  </sheetViews>
  <sheetFormatPr baseColWidth="10" defaultColWidth="11.44140625" defaultRowHeight="13.8" x14ac:dyDescent="0.25"/>
  <cols>
    <col min="1" max="2" width="3.5546875" style="1" customWidth="1"/>
    <col min="3" max="3" width="30.5546875" style="1" customWidth="1"/>
    <col min="4" max="5" width="15.5546875" style="1" customWidth="1"/>
    <col min="6" max="6" width="60.5546875" style="1" customWidth="1"/>
    <col min="7" max="7" width="21.5546875" style="1" customWidth="1"/>
    <col min="8" max="8" width="3.5546875" style="1" customWidth="1"/>
    <col min="9" max="16384" width="11.44140625" style="1"/>
  </cols>
  <sheetData>
    <row r="2" spans="2:8" ht="18.75" customHeight="1" x14ac:dyDescent="0.25">
      <c r="B2" s="2"/>
      <c r="C2" s="3"/>
      <c r="D2" s="3"/>
      <c r="E2" s="3"/>
      <c r="F2" s="3"/>
      <c r="G2" s="3"/>
      <c r="H2" s="4"/>
    </row>
    <row r="3" spans="2:8" ht="21" x14ac:dyDescent="0.25">
      <c r="B3" s="5"/>
      <c r="C3" s="15" t="s">
        <v>36</v>
      </c>
      <c r="D3" s="80"/>
      <c r="E3" s="80"/>
      <c r="F3" s="80"/>
      <c r="G3" s="80"/>
      <c r="H3" s="7"/>
    </row>
    <row r="4" spans="2:8" x14ac:dyDescent="0.25">
      <c r="B4" s="5"/>
      <c r="C4" s="80"/>
      <c r="D4" s="80"/>
      <c r="E4" s="80"/>
      <c r="F4" s="80"/>
      <c r="G4" s="80"/>
      <c r="H4" s="7"/>
    </row>
    <row r="5" spans="2:8" ht="15.6" x14ac:dyDescent="0.25">
      <c r="B5" s="5"/>
      <c r="C5" s="127" t="s">
        <v>94</v>
      </c>
      <c r="D5" s="128"/>
      <c r="E5" s="47"/>
      <c r="F5" s="47"/>
      <c r="G5" s="48"/>
      <c r="H5" s="7"/>
    </row>
    <row r="6" spans="2:8" x14ac:dyDescent="0.25">
      <c r="B6" s="5"/>
      <c r="C6" s="29" t="s">
        <v>10</v>
      </c>
      <c r="D6" s="129" t="s">
        <v>104</v>
      </c>
      <c r="E6" s="130"/>
      <c r="F6" s="29" t="s">
        <v>18</v>
      </c>
      <c r="G6" s="50" t="s">
        <v>13</v>
      </c>
      <c r="H6" s="7"/>
    </row>
    <row r="7" spans="2:8" x14ac:dyDescent="0.25">
      <c r="B7" s="5"/>
      <c r="C7" s="51"/>
      <c r="D7" s="120"/>
      <c r="E7" s="121"/>
      <c r="F7" s="51"/>
      <c r="G7" s="20"/>
      <c r="H7" s="7"/>
    </row>
    <row r="8" spans="2:8" x14ac:dyDescent="0.25">
      <c r="B8" s="5"/>
      <c r="C8" s="51"/>
      <c r="D8" s="120"/>
      <c r="E8" s="121"/>
      <c r="F8" s="51"/>
      <c r="G8" s="20"/>
      <c r="H8" s="7"/>
    </row>
    <row r="9" spans="2:8" x14ac:dyDescent="0.25">
      <c r="B9" s="5"/>
      <c r="C9" s="51"/>
      <c r="D9" s="120"/>
      <c r="E9" s="121"/>
      <c r="F9" s="51"/>
      <c r="G9" s="20"/>
      <c r="H9" s="7"/>
    </row>
    <row r="10" spans="2:8" x14ac:dyDescent="0.25">
      <c r="B10" s="5"/>
      <c r="C10" s="51"/>
      <c r="D10" s="120"/>
      <c r="E10" s="121"/>
      <c r="F10" s="51"/>
      <c r="G10" s="20"/>
      <c r="H10" s="7"/>
    </row>
    <row r="11" spans="2:8" x14ac:dyDescent="0.25">
      <c r="B11" s="5"/>
      <c r="C11" s="51"/>
      <c r="D11" s="120"/>
      <c r="E11" s="121"/>
      <c r="F11" s="51"/>
      <c r="G11" s="20"/>
      <c r="H11" s="7"/>
    </row>
    <row r="12" spans="2:8" x14ac:dyDescent="0.25">
      <c r="B12" s="5"/>
      <c r="C12" s="51"/>
      <c r="D12" s="120"/>
      <c r="E12" s="121"/>
      <c r="F12" s="51"/>
      <c r="G12" s="20"/>
      <c r="H12" s="7"/>
    </row>
    <row r="13" spans="2:8" x14ac:dyDescent="0.25">
      <c r="B13" s="5"/>
      <c r="C13" s="51"/>
      <c r="D13" s="120"/>
      <c r="E13" s="121"/>
      <c r="F13" s="51"/>
      <c r="G13" s="20"/>
      <c r="H13" s="7"/>
    </row>
    <row r="14" spans="2:8" x14ac:dyDescent="0.25">
      <c r="B14" s="5"/>
      <c r="C14" s="51"/>
      <c r="D14" s="120"/>
      <c r="E14" s="121"/>
      <c r="F14" s="51"/>
      <c r="G14" s="20"/>
      <c r="H14" s="7"/>
    </row>
    <row r="15" spans="2:8" x14ac:dyDescent="0.25">
      <c r="B15" s="5"/>
      <c r="C15" s="51"/>
      <c r="D15" s="120"/>
      <c r="E15" s="121"/>
      <c r="F15" s="51"/>
      <c r="G15" s="20"/>
      <c r="H15" s="7"/>
    </row>
    <row r="16" spans="2:8" x14ac:dyDescent="0.25">
      <c r="B16" s="5"/>
      <c r="C16" s="51"/>
      <c r="D16" s="120"/>
      <c r="E16" s="121"/>
      <c r="F16" s="51"/>
      <c r="G16" s="20"/>
      <c r="H16" s="7"/>
    </row>
    <row r="17" spans="2:8" x14ac:dyDescent="0.25">
      <c r="B17" s="5"/>
      <c r="C17" s="25"/>
      <c r="D17" s="25"/>
      <c r="E17" s="62"/>
      <c r="F17" s="25"/>
      <c r="G17" s="26"/>
      <c r="H17" s="7"/>
    </row>
    <row r="18" spans="2:8" ht="15.6" x14ac:dyDescent="0.25">
      <c r="B18" s="5"/>
      <c r="C18" s="21"/>
      <c r="D18" s="21"/>
      <c r="E18" s="61"/>
      <c r="F18" s="42" t="s">
        <v>65</v>
      </c>
      <c r="G18" s="43">
        <f>ROUND(SUM(G7:G16),2)</f>
        <v>0</v>
      </c>
      <c r="H18" s="7"/>
    </row>
    <row r="19" spans="2:8" x14ac:dyDescent="0.25">
      <c r="B19" s="5"/>
      <c r="C19" s="55"/>
      <c r="D19" s="55"/>
      <c r="E19" s="63"/>
      <c r="F19" s="57"/>
      <c r="G19" s="58"/>
      <c r="H19" s="7"/>
    </row>
    <row r="20" spans="2:8" ht="15.6" x14ac:dyDescent="0.25">
      <c r="B20" s="5"/>
      <c r="C20" s="125" t="s">
        <v>95</v>
      </c>
      <c r="D20" s="126"/>
      <c r="E20" s="47"/>
      <c r="F20" s="47"/>
      <c r="G20" s="48"/>
      <c r="H20" s="7"/>
    </row>
    <row r="21" spans="2:8" x14ac:dyDescent="0.25">
      <c r="B21" s="5"/>
      <c r="C21" s="29" t="s">
        <v>11</v>
      </c>
      <c r="D21" s="129" t="s">
        <v>76</v>
      </c>
      <c r="E21" s="130"/>
      <c r="F21" s="29" t="s">
        <v>18</v>
      </c>
      <c r="G21" s="50" t="s">
        <v>13</v>
      </c>
      <c r="H21" s="7"/>
    </row>
    <row r="22" spans="2:8" x14ac:dyDescent="0.25">
      <c r="B22" s="5"/>
      <c r="C22" s="51"/>
      <c r="D22" s="120"/>
      <c r="E22" s="121"/>
      <c r="F22" s="51"/>
      <c r="G22" s="20"/>
      <c r="H22" s="7"/>
    </row>
    <row r="23" spans="2:8" x14ac:dyDescent="0.25">
      <c r="B23" s="5"/>
      <c r="C23" s="51"/>
      <c r="D23" s="120"/>
      <c r="E23" s="121"/>
      <c r="F23" s="51"/>
      <c r="G23" s="20"/>
      <c r="H23" s="7"/>
    </row>
    <row r="24" spans="2:8" x14ac:dyDescent="0.25">
      <c r="B24" s="5"/>
      <c r="C24" s="51"/>
      <c r="D24" s="120"/>
      <c r="E24" s="121"/>
      <c r="F24" s="51"/>
      <c r="G24" s="20"/>
      <c r="H24" s="7"/>
    </row>
    <row r="25" spans="2:8" x14ac:dyDescent="0.25">
      <c r="B25" s="5"/>
      <c r="C25" s="51"/>
      <c r="D25" s="120"/>
      <c r="E25" s="121"/>
      <c r="F25" s="51"/>
      <c r="G25" s="20"/>
      <c r="H25" s="7"/>
    </row>
    <row r="26" spans="2:8" x14ac:dyDescent="0.25">
      <c r="B26" s="5"/>
      <c r="C26" s="51"/>
      <c r="D26" s="120"/>
      <c r="E26" s="121"/>
      <c r="F26" s="51"/>
      <c r="G26" s="20"/>
      <c r="H26" s="7"/>
    </row>
    <row r="27" spans="2:8" x14ac:dyDescent="0.25">
      <c r="B27" s="5"/>
      <c r="C27" s="51"/>
      <c r="D27" s="120"/>
      <c r="E27" s="121"/>
      <c r="F27" s="51"/>
      <c r="G27" s="20"/>
      <c r="H27" s="7"/>
    </row>
    <row r="28" spans="2:8" x14ac:dyDescent="0.25">
      <c r="B28" s="5"/>
      <c r="C28" s="51"/>
      <c r="D28" s="120"/>
      <c r="E28" s="121"/>
      <c r="F28" s="51"/>
      <c r="G28" s="20"/>
      <c r="H28" s="7"/>
    </row>
    <row r="29" spans="2:8" x14ac:dyDescent="0.25">
      <c r="B29" s="5"/>
      <c r="C29" s="51"/>
      <c r="D29" s="120"/>
      <c r="E29" s="121"/>
      <c r="F29" s="51"/>
      <c r="G29" s="20"/>
      <c r="H29" s="7"/>
    </row>
    <row r="30" spans="2:8" x14ac:dyDescent="0.25">
      <c r="B30" s="5"/>
      <c r="C30" s="51"/>
      <c r="D30" s="120"/>
      <c r="E30" s="121"/>
      <c r="F30" s="51"/>
      <c r="G30" s="20"/>
      <c r="H30" s="7"/>
    </row>
    <row r="31" spans="2:8" x14ac:dyDescent="0.25">
      <c r="B31" s="5"/>
      <c r="C31" s="51"/>
      <c r="D31" s="120"/>
      <c r="E31" s="121"/>
      <c r="F31" s="51"/>
      <c r="G31" s="20"/>
      <c r="H31" s="7"/>
    </row>
    <row r="32" spans="2:8" x14ac:dyDescent="0.25">
      <c r="B32" s="5"/>
      <c r="C32" s="25"/>
      <c r="D32" s="25"/>
      <c r="E32" s="62"/>
      <c r="F32" s="25"/>
      <c r="G32" s="26"/>
      <c r="H32" s="7"/>
    </row>
    <row r="33" spans="2:8" ht="15.6" x14ac:dyDescent="0.25">
      <c r="B33" s="5"/>
      <c r="C33" s="21"/>
      <c r="D33" s="21"/>
      <c r="E33" s="61"/>
      <c r="F33" s="42" t="s">
        <v>16</v>
      </c>
      <c r="G33" s="43">
        <f>ROUND(SUM(G22:G31),2)</f>
        <v>0</v>
      </c>
      <c r="H33" s="7"/>
    </row>
    <row r="34" spans="2:8" x14ac:dyDescent="0.25">
      <c r="B34" s="5"/>
      <c r="C34" s="55"/>
      <c r="D34" s="55"/>
      <c r="E34" s="63"/>
      <c r="F34" s="57"/>
      <c r="G34" s="58"/>
      <c r="H34" s="7"/>
    </row>
    <row r="35" spans="2:8" ht="15.6" x14ac:dyDescent="0.25">
      <c r="B35" s="5"/>
      <c r="C35" s="125" t="s">
        <v>96</v>
      </c>
      <c r="D35" s="126"/>
      <c r="E35" s="126"/>
      <c r="F35" s="47"/>
      <c r="G35" s="48"/>
      <c r="H35" s="7"/>
    </row>
    <row r="36" spans="2:8" x14ac:dyDescent="0.25">
      <c r="B36" s="5"/>
      <c r="C36" s="129" t="s">
        <v>47</v>
      </c>
      <c r="D36" s="132"/>
      <c r="E36" s="130"/>
      <c r="F36" s="29" t="s">
        <v>18</v>
      </c>
      <c r="G36" s="50" t="s">
        <v>13</v>
      </c>
      <c r="H36" s="7"/>
    </row>
    <row r="37" spans="2:8" x14ac:dyDescent="0.25">
      <c r="B37" s="5"/>
      <c r="C37" s="120"/>
      <c r="D37" s="131"/>
      <c r="E37" s="121"/>
      <c r="F37" s="51"/>
      <c r="G37" s="20"/>
      <c r="H37" s="7"/>
    </row>
    <row r="38" spans="2:8" x14ac:dyDescent="0.25">
      <c r="B38" s="5"/>
      <c r="C38" s="120"/>
      <c r="D38" s="131"/>
      <c r="E38" s="121"/>
      <c r="F38" s="51"/>
      <c r="G38" s="20"/>
      <c r="H38" s="7"/>
    </row>
    <row r="39" spans="2:8" x14ac:dyDescent="0.25">
      <c r="B39" s="5"/>
      <c r="C39" s="120"/>
      <c r="D39" s="131"/>
      <c r="E39" s="121"/>
      <c r="F39" s="51"/>
      <c r="G39" s="20"/>
      <c r="H39" s="7"/>
    </row>
    <row r="40" spans="2:8" x14ac:dyDescent="0.25">
      <c r="B40" s="5"/>
      <c r="C40" s="120"/>
      <c r="D40" s="131"/>
      <c r="E40" s="121"/>
      <c r="F40" s="51"/>
      <c r="G40" s="20"/>
      <c r="H40" s="7"/>
    </row>
    <row r="41" spans="2:8" x14ac:dyDescent="0.25">
      <c r="B41" s="5"/>
      <c r="C41" s="120"/>
      <c r="D41" s="131"/>
      <c r="E41" s="121"/>
      <c r="F41" s="51"/>
      <c r="G41" s="20"/>
      <c r="H41" s="7"/>
    </row>
    <row r="42" spans="2:8" x14ac:dyDescent="0.25">
      <c r="B42" s="5"/>
      <c r="C42" s="120"/>
      <c r="D42" s="131"/>
      <c r="E42" s="121"/>
      <c r="F42" s="51"/>
      <c r="G42" s="20"/>
      <c r="H42" s="7"/>
    </row>
    <row r="43" spans="2:8" x14ac:dyDescent="0.25">
      <c r="B43" s="5"/>
      <c r="C43" s="120"/>
      <c r="D43" s="131"/>
      <c r="E43" s="121"/>
      <c r="F43" s="51"/>
      <c r="G43" s="20"/>
      <c r="H43" s="7"/>
    </row>
    <row r="44" spans="2:8" x14ac:dyDescent="0.25">
      <c r="B44" s="5"/>
      <c r="C44" s="120"/>
      <c r="D44" s="131"/>
      <c r="E44" s="121"/>
      <c r="F44" s="51"/>
      <c r="G44" s="20"/>
      <c r="H44" s="7"/>
    </row>
    <row r="45" spans="2:8" x14ac:dyDescent="0.25">
      <c r="B45" s="5"/>
      <c r="C45" s="120"/>
      <c r="D45" s="131"/>
      <c r="E45" s="121"/>
      <c r="F45" s="51"/>
      <c r="G45" s="20"/>
      <c r="H45" s="7"/>
    </row>
    <row r="46" spans="2:8" x14ac:dyDescent="0.25">
      <c r="B46" s="5"/>
      <c r="C46" s="120"/>
      <c r="D46" s="131"/>
      <c r="E46" s="121"/>
      <c r="F46" s="51"/>
      <c r="G46" s="20"/>
      <c r="H46" s="7"/>
    </row>
    <row r="47" spans="2:8" x14ac:dyDescent="0.25">
      <c r="B47" s="5"/>
      <c r="C47" s="25"/>
      <c r="D47" s="25"/>
      <c r="E47" s="62"/>
      <c r="F47" s="25"/>
      <c r="G47" s="26"/>
      <c r="H47" s="7"/>
    </row>
    <row r="48" spans="2:8" ht="15.6" x14ac:dyDescent="0.25">
      <c r="B48" s="5"/>
      <c r="C48" s="21"/>
      <c r="D48" s="21"/>
      <c r="E48" s="61"/>
      <c r="F48" s="42" t="s">
        <v>21</v>
      </c>
      <c r="G48" s="43">
        <f>ROUND(SUM(G37:G46),2)</f>
        <v>0</v>
      </c>
      <c r="H48" s="7"/>
    </row>
    <row r="49" spans="2:8" x14ac:dyDescent="0.25">
      <c r="B49" s="5"/>
      <c r="C49" s="55"/>
      <c r="D49" s="55"/>
      <c r="E49" s="63"/>
      <c r="F49" s="57"/>
      <c r="G49" s="58"/>
      <c r="H49" s="7"/>
    </row>
    <row r="50" spans="2:8" ht="15.6" x14ac:dyDescent="0.25">
      <c r="B50" s="5"/>
      <c r="C50" s="125" t="s">
        <v>97</v>
      </c>
      <c r="D50" s="126"/>
      <c r="E50" s="126"/>
      <c r="F50" s="47"/>
      <c r="G50" s="48"/>
      <c r="H50" s="7"/>
    </row>
    <row r="51" spans="2:8" x14ac:dyDescent="0.25">
      <c r="B51" s="5"/>
      <c r="C51" s="129" t="s">
        <v>48</v>
      </c>
      <c r="D51" s="132"/>
      <c r="E51" s="130"/>
      <c r="F51" s="29" t="s">
        <v>18</v>
      </c>
      <c r="G51" s="50" t="s">
        <v>13</v>
      </c>
      <c r="H51" s="7"/>
    </row>
    <row r="52" spans="2:8" x14ac:dyDescent="0.25">
      <c r="B52" s="5"/>
      <c r="C52" s="120"/>
      <c r="D52" s="131"/>
      <c r="E52" s="121"/>
      <c r="F52" s="51"/>
      <c r="G52" s="20"/>
      <c r="H52" s="7"/>
    </row>
    <row r="53" spans="2:8" x14ac:dyDescent="0.25">
      <c r="B53" s="5"/>
      <c r="C53" s="120"/>
      <c r="D53" s="131"/>
      <c r="E53" s="121"/>
      <c r="F53" s="51"/>
      <c r="G53" s="20"/>
      <c r="H53" s="7"/>
    </row>
    <row r="54" spans="2:8" x14ac:dyDescent="0.25">
      <c r="B54" s="5"/>
      <c r="C54" s="120"/>
      <c r="D54" s="131"/>
      <c r="E54" s="121"/>
      <c r="F54" s="51"/>
      <c r="G54" s="20"/>
      <c r="H54" s="7"/>
    </row>
    <row r="55" spans="2:8" x14ac:dyDescent="0.25">
      <c r="B55" s="5"/>
      <c r="C55" s="120"/>
      <c r="D55" s="131"/>
      <c r="E55" s="121"/>
      <c r="F55" s="51"/>
      <c r="G55" s="20"/>
      <c r="H55" s="7"/>
    </row>
    <row r="56" spans="2:8" x14ac:dyDescent="0.25">
      <c r="B56" s="5"/>
      <c r="C56" s="120"/>
      <c r="D56" s="131"/>
      <c r="E56" s="121"/>
      <c r="F56" s="51"/>
      <c r="G56" s="20"/>
      <c r="H56" s="7"/>
    </row>
    <row r="57" spans="2:8" x14ac:dyDescent="0.25">
      <c r="B57" s="5"/>
      <c r="C57" s="120"/>
      <c r="D57" s="131"/>
      <c r="E57" s="121"/>
      <c r="F57" s="51"/>
      <c r="G57" s="20"/>
      <c r="H57" s="7"/>
    </row>
    <row r="58" spans="2:8" x14ac:dyDescent="0.25">
      <c r="B58" s="5"/>
      <c r="C58" s="120"/>
      <c r="D58" s="131"/>
      <c r="E58" s="121"/>
      <c r="F58" s="51"/>
      <c r="G58" s="20"/>
      <c r="H58" s="7"/>
    </row>
    <row r="59" spans="2:8" x14ac:dyDescent="0.25">
      <c r="B59" s="5"/>
      <c r="C59" s="120"/>
      <c r="D59" s="131"/>
      <c r="E59" s="121"/>
      <c r="F59" s="51"/>
      <c r="G59" s="20"/>
      <c r="H59" s="7"/>
    </row>
    <row r="60" spans="2:8" x14ac:dyDescent="0.25">
      <c r="B60" s="5"/>
      <c r="C60" s="120"/>
      <c r="D60" s="131"/>
      <c r="E60" s="121"/>
      <c r="F60" s="51"/>
      <c r="G60" s="20"/>
      <c r="H60" s="7"/>
    </row>
    <row r="61" spans="2:8" x14ac:dyDescent="0.25">
      <c r="B61" s="5"/>
      <c r="C61" s="120"/>
      <c r="D61" s="131"/>
      <c r="E61" s="121"/>
      <c r="F61" s="51"/>
      <c r="G61" s="20"/>
      <c r="H61" s="7"/>
    </row>
    <row r="62" spans="2:8" x14ac:dyDescent="0.25">
      <c r="B62" s="5"/>
      <c r="C62" s="120"/>
      <c r="D62" s="131"/>
      <c r="E62" s="121"/>
      <c r="F62" s="51"/>
      <c r="G62" s="20"/>
      <c r="H62" s="7"/>
    </row>
    <row r="63" spans="2:8" x14ac:dyDescent="0.25">
      <c r="B63" s="5"/>
      <c r="C63" s="120"/>
      <c r="D63" s="131"/>
      <c r="E63" s="121"/>
      <c r="F63" s="51"/>
      <c r="G63" s="20"/>
      <c r="H63" s="7"/>
    </row>
    <row r="64" spans="2:8" x14ac:dyDescent="0.25">
      <c r="B64" s="5"/>
      <c r="C64" s="120"/>
      <c r="D64" s="131"/>
      <c r="E64" s="121"/>
      <c r="F64" s="51"/>
      <c r="G64" s="20"/>
      <c r="H64" s="7"/>
    </row>
    <row r="65" spans="2:8" x14ac:dyDescent="0.25">
      <c r="B65" s="5"/>
      <c r="C65" s="120"/>
      <c r="D65" s="131"/>
      <c r="E65" s="121"/>
      <c r="F65" s="51"/>
      <c r="G65" s="20"/>
      <c r="H65" s="7"/>
    </row>
    <row r="66" spans="2:8" x14ac:dyDescent="0.25">
      <c r="B66" s="5"/>
      <c r="C66" s="120"/>
      <c r="D66" s="131"/>
      <c r="E66" s="121"/>
      <c r="F66" s="51"/>
      <c r="G66" s="20"/>
      <c r="H66" s="7"/>
    </row>
    <row r="67" spans="2:8" ht="27.6" x14ac:dyDescent="0.25">
      <c r="B67" s="5"/>
      <c r="C67" s="29" t="s">
        <v>48</v>
      </c>
      <c r="D67" s="50" t="s">
        <v>19</v>
      </c>
      <c r="E67" s="50" t="s">
        <v>20</v>
      </c>
      <c r="F67" s="29" t="s">
        <v>18</v>
      </c>
      <c r="G67" s="50" t="s">
        <v>13</v>
      </c>
      <c r="H67" s="7"/>
    </row>
    <row r="68" spans="2:8" x14ac:dyDescent="0.25">
      <c r="B68" s="5"/>
      <c r="C68" s="51"/>
      <c r="D68" s="60"/>
      <c r="E68" s="64"/>
      <c r="F68" s="51"/>
      <c r="G68" s="20"/>
      <c r="H68" s="7"/>
    </row>
    <row r="69" spans="2:8" x14ac:dyDescent="0.25">
      <c r="B69" s="5"/>
      <c r="C69" s="51"/>
      <c r="D69" s="60"/>
      <c r="E69" s="64"/>
      <c r="F69" s="51"/>
      <c r="G69" s="20"/>
      <c r="H69" s="7"/>
    </row>
    <row r="70" spans="2:8" x14ac:dyDescent="0.25">
      <c r="B70" s="5"/>
      <c r="C70" s="51"/>
      <c r="D70" s="60"/>
      <c r="E70" s="64"/>
      <c r="F70" s="51"/>
      <c r="G70" s="20"/>
      <c r="H70" s="7"/>
    </row>
    <row r="71" spans="2:8" x14ac:dyDescent="0.25">
      <c r="B71" s="5"/>
      <c r="C71" s="51"/>
      <c r="D71" s="60"/>
      <c r="E71" s="64"/>
      <c r="F71" s="51"/>
      <c r="G71" s="20"/>
      <c r="H71" s="7"/>
    </row>
    <row r="72" spans="2:8" x14ac:dyDescent="0.25">
      <c r="B72" s="5"/>
      <c r="C72" s="51"/>
      <c r="D72" s="60"/>
      <c r="E72" s="64"/>
      <c r="F72" s="51"/>
      <c r="G72" s="20"/>
      <c r="H72" s="7"/>
    </row>
    <row r="73" spans="2:8" x14ac:dyDescent="0.25">
      <c r="B73" s="5"/>
      <c r="C73" s="51"/>
      <c r="D73" s="60"/>
      <c r="E73" s="64"/>
      <c r="F73" s="51"/>
      <c r="G73" s="20"/>
      <c r="H73" s="7"/>
    </row>
    <row r="74" spans="2:8" x14ac:dyDescent="0.25">
      <c r="B74" s="5"/>
      <c r="C74" s="51"/>
      <c r="D74" s="60"/>
      <c r="E74" s="64"/>
      <c r="F74" s="51"/>
      <c r="G74" s="20"/>
      <c r="H74" s="7"/>
    </row>
    <row r="75" spans="2:8" x14ac:dyDescent="0.25">
      <c r="B75" s="5"/>
      <c r="C75" s="51"/>
      <c r="D75" s="60"/>
      <c r="E75" s="64"/>
      <c r="F75" s="51"/>
      <c r="G75" s="20"/>
      <c r="H75" s="7"/>
    </row>
    <row r="76" spans="2:8" x14ac:dyDescent="0.25">
      <c r="B76" s="5"/>
      <c r="C76" s="51"/>
      <c r="D76" s="60"/>
      <c r="E76" s="64"/>
      <c r="F76" s="51"/>
      <c r="G76" s="20"/>
      <c r="H76" s="7"/>
    </row>
    <row r="77" spans="2:8" x14ac:dyDescent="0.25">
      <c r="B77" s="5"/>
      <c r="C77" s="51"/>
      <c r="D77" s="60"/>
      <c r="E77" s="64"/>
      <c r="F77" s="51"/>
      <c r="G77" s="20"/>
      <c r="H77" s="7"/>
    </row>
    <row r="78" spans="2:8" x14ac:dyDescent="0.25">
      <c r="B78" s="5"/>
      <c r="C78" s="51"/>
      <c r="D78" s="60"/>
      <c r="E78" s="64"/>
      <c r="F78" s="51"/>
      <c r="G78" s="20"/>
      <c r="H78" s="7"/>
    </row>
    <row r="79" spans="2:8" x14ac:dyDescent="0.25">
      <c r="B79" s="5"/>
      <c r="C79" s="51"/>
      <c r="D79" s="60"/>
      <c r="E79" s="64"/>
      <c r="F79" s="51"/>
      <c r="G79" s="20"/>
      <c r="H79" s="7"/>
    </row>
    <row r="80" spans="2:8" x14ac:dyDescent="0.25">
      <c r="B80" s="5"/>
      <c r="C80" s="51"/>
      <c r="D80" s="60"/>
      <c r="E80" s="64"/>
      <c r="F80" s="51"/>
      <c r="G80" s="20"/>
      <c r="H80" s="7"/>
    </row>
    <row r="81" spans="2:8" x14ac:dyDescent="0.25">
      <c r="B81" s="5"/>
      <c r="C81" s="51"/>
      <c r="D81" s="60"/>
      <c r="E81" s="64"/>
      <c r="F81" s="51"/>
      <c r="G81" s="20"/>
      <c r="H81" s="7"/>
    </row>
    <row r="82" spans="2:8" x14ac:dyDescent="0.25">
      <c r="B82" s="5"/>
      <c r="C82" s="51"/>
      <c r="D82" s="60"/>
      <c r="E82" s="64"/>
      <c r="F82" s="51"/>
      <c r="G82" s="20"/>
      <c r="H82" s="7"/>
    </row>
    <row r="83" spans="2:8" x14ac:dyDescent="0.25">
      <c r="B83" s="5"/>
      <c r="C83" s="25"/>
      <c r="D83" s="25"/>
      <c r="E83" s="62"/>
      <c r="F83" s="25"/>
      <c r="G83" s="26"/>
      <c r="H83" s="7"/>
    </row>
    <row r="84" spans="2:8" ht="15.6" x14ac:dyDescent="0.25">
      <c r="B84" s="5"/>
      <c r="C84" s="21"/>
      <c r="D84" s="21"/>
      <c r="E84" s="61"/>
      <c r="F84" s="42" t="s">
        <v>22</v>
      </c>
      <c r="G84" s="43">
        <f>ROUND(SUM(G52:G66,G68:G82),2)</f>
        <v>0</v>
      </c>
      <c r="H84" s="7"/>
    </row>
    <row r="85" spans="2:8" x14ac:dyDescent="0.25">
      <c r="B85" s="5"/>
      <c r="C85" s="21"/>
      <c r="D85" s="21"/>
      <c r="E85" s="61"/>
      <c r="F85" s="25"/>
      <c r="G85" s="26"/>
      <c r="H85" s="7"/>
    </row>
    <row r="86" spans="2:8" ht="18" x14ac:dyDescent="0.25">
      <c r="B86" s="5"/>
      <c r="C86" s="21"/>
      <c r="D86" s="21"/>
      <c r="E86" s="61"/>
      <c r="F86" s="44" t="s">
        <v>17</v>
      </c>
      <c r="G86" s="45">
        <f>ROUND(SUM(G84,G48,G33,G18),2)</f>
        <v>0</v>
      </c>
      <c r="H86" s="7"/>
    </row>
    <row r="87" spans="2:8" ht="18.75" customHeight="1" x14ac:dyDescent="0.25">
      <c r="B87" s="11"/>
      <c r="C87" s="10"/>
      <c r="D87" s="10"/>
      <c r="E87" s="10"/>
      <c r="F87" s="10"/>
      <c r="G87" s="10"/>
      <c r="H87" s="13"/>
    </row>
    <row r="89" spans="2:8" x14ac:dyDescent="0.25">
      <c r="B89" s="2"/>
      <c r="C89" s="3"/>
      <c r="D89" s="3"/>
      <c r="E89" s="3"/>
      <c r="F89" s="3"/>
      <c r="G89" s="3"/>
      <c r="H89" s="4"/>
    </row>
    <row r="90" spans="2:8" ht="351.75" customHeight="1" x14ac:dyDescent="0.25">
      <c r="B90" s="5"/>
      <c r="C90" s="102" t="s">
        <v>100</v>
      </c>
      <c r="D90" s="102"/>
      <c r="E90" s="102"/>
      <c r="F90" s="102"/>
      <c r="G90" s="102"/>
      <c r="H90" s="7"/>
    </row>
    <row r="91" spans="2:8" x14ac:dyDescent="0.25">
      <c r="B91" s="11"/>
      <c r="C91" s="10"/>
      <c r="D91" s="10"/>
      <c r="E91" s="10"/>
      <c r="F91" s="10"/>
      <c r="G91" s="10"/>
      <c r="H91" s="13"/>
    </row>
  </sheetData>
  <sheetProtection algorithmName="SHA-512" hashValue="dEgMhY9vdJHivF74vAkou/851AraE18VfmCTmMiTtoUZiWDnTDmxQhrFB8Hx+s8hhkNF19iUeda9KlT1LZkehw==" saltValue="rK8u/I0m5+ZhGRuGHAGn7Q==" spinCount="100000" sheet="1" selectLockedCells="1"/>
  <mergeCells count="54">
    <mergeCell ref="C51:E51"/>
    <mergeCell ref="C52:E52"/>
    <mergeCell ref="C44:E44"/>
    <mergeCell ref="C45:E45"/>
    <mergeCell ref="C46:E46"/>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43:E43"/>
    <mergeCell ref="D24:E24"/>
    <mergeCell ref="D25:E25"/>
    <mergeCell ref="D26:E26"/>
    <mergeCell ref="D27:E27"/>
    <mergeCell ref="D28:E28"/>
    <mergeCell ref="D29:E29"/>
    <mergeCell ref="C36:E36"/>
    <mergeCell ref="C37:E37"/>
    <mergeCell ref="C38:E38"/>
    <mergeCell ref="C39:E39"/>
    <mergeCell ref="D30:E30"/>
    <mergeCell ref="D31:E31"/>
    <mergeCell ref="D21:E21"/>
    <mergeCell ref="D22:E22"/>
    <mergeCell ref="C40:E40"/>
    <mergeCell ref="C41:E41"/>
    <mergeCell ref="C42:E42"/>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s>
  <pageMargins left="0.7" right="0.7" top="0.78740157499999996" bottom="0.78740157499999996" header="0.3" footer="0.3"/>
  <pageSetup paperSize="9" scale="61"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topLeftCell="A10" zoomScaleNormal="100" workbookViewId="0">
      <selection activeCell="C7" sqref="C7"/>
    </sheetView>
  </sheetViews>
  <sheetFormatPr baseColWidth="10" defaultColWidth="11.44140625" defaultRowHeight="13.8" x14ac:dyDescent="0.25"/>
  <cols>
    <col min="1" max="2" width="3.5546875" style="1" customWidth="1"/>
    <col min="3" max="3" width="30.5546875" style="1" customWidth="1"/>
    <col min="4" max="4" width="31.44140625" style="1" customWidth="1"/>
    <col min="5" max="5" width="60.5546875" style="1" customWidth="1"/>
    <col min="6" max="6" width="21.5546875" style="1" customWidth="1"/>
    <col min="7" max="7" width="3.5546875" style="1" customWidth="1"/>
    <col min="8" max="16384" width="11.44140625" style="1"/>
  </cols>
  <sheetData>
    <row r="2" spans="2:7" ht="18.75" customHeight="1" x14ac:dyDescent="0.25">
      <c r="B2" s="2"/>
      <c r="C2" s="3"/>
      <c r="D2" s="3"/>
      <c r="E2" s="3"/>
      <c r="F2" s="3"/>
      <c r="G2" s="4"/>
    </row>
    <row r="3" spans="2:7" ht="21" x14ac:dyDescent="0.25">
      <c r="B3" s="5"/>
      <c r="C3" s="15" t="s">
        <v>37</v>
      </c>
      <c r="D3" s="80"/>
      <c r="E3" s="80"/>
      <c r="F3" s="80"/>
      <c r="G3" s="7"/>
    </row>
    <row r="4" spans="2:7" x14ac:dyDescent="0.25">
      <c r="B4" s="5"/>
      <c r="C4" s="80"/>
      <c r="D4" s="80"/>
      <c r="E4" s="80"/>
      <c r="F4" s="80"/>
      <c r="G4" s="7"/>
    </row>
    <row r="5" spans="2:7" ht="15.6" x14ac:dyDescent="0.25">
      <c r="B5" s="5"/>
      <c r="C5" s="125" t="s">
        <v>98</v>
      </c>
      <c r="D5" s="126"/>
      <c r="E5" s="47"/>
      <c r="F5" s="48"/>
      <c r="G5" s="7"/>
    </row>
    <row r="6" spans="2:7" ht="27.6" x14ac:dyDescent="0.25">
      <c r="B6" s="5"/>
      <c r="C6" s="29" t="s">
        <v>23</v>
      </c>
      <c r="D6" s="29" t="s">
        <v>77</v>
      </c>
      <c r="E6" s="29" t="s">
        <v>18</v>
      </c>
      <c r="F6" s="50" t="s">
        <v>13</v>
      </c>
      <c r="G6" s="7"/>
    </row>
    <row r="7" spans="2:7" x14ac:dyDescent="0.25">
      <c r="B7" s="5"/>
      <c r="C7" s="51"/>
      <c r="D7" s="51"/>
      <c r="E7" s="51"/>
      <c r="F7" s="20"/>
      <c r="G7" s="7"/>
    </row>
    <row r="8" spans="2:7" x14ac:dyDescent="0.25">
      <c r="B8" s="5"/>
      <c r="C8" s="51"/>
      <c r="D8" s="51"/>
      <c r="E8" s="51"/>
      <c r="F8" s="20"/>
      <c r="G8" s="7"/>
    </row>
    <row r="9" spans="2:7" x14ac:dyDescent="0.25">
      <c r="B9" s="5"/>
      <c r="C9" s="51"/>
      <c r="D9" s="51"/>
      <c r="E9" s="51"/>
      <c r="F9" s="20"/>
      <c r="G9" s="7"/>
    </row>
    <row r="10" spans="2:7" x14ac:dyDescent="0.25">
      <c r="B10" s="5"/>
      <c r="C10" s="51"/>
      <c r="D10" s="51"/>
      <c r="E10" s="51"/>
      <c r="F10" s="20"/>
      <c r="G10" s="7"/>
    </row>
    <row r="11" spans="2:7" x14ac:dyDescent="0.25">
      <c r="B11" s="5"/>
      <c r="C11" s="51"/>
      <c r="D11" s="51"/>
      <c r="E11" s="51"/>
      <c r="F11" s="20"/>
      <c r="G11" s="7"/>
    </row>
    <row r="12" spans="2:7" x14ac:dyDescent="0.25">
      <c r="B12" s="5"/>
      <c r="C12" s="51"/>
      <c r="D12" s="51"/>
      <c r="E12" s="51"/>
      <c r="F12" s="20"/>
      <c r="G12" s="7"/>
    </row>
    <row r="13" spans="2:7" x14ac:dyDescent="0.25">
      <c r="B13" s="5"/>
      <c r="C13" s="51"/>
      <c r="D13" s="51"/>
      <c r="E13" s="51"/>
      <c r="F13" s="20"/>
      <c r="G13" s="7"/>
    </row>
    <row r="14" spans="2:7" x14ac:dyDescent="0.25">
      <c r="B14" s="5"/>
      <c r="C14" s="51"/>
      <c r="D14" s="51"/>
      <c r="E14" s="51"/>
      <c r="F14" s="20"/>
      <c r="G14" s="7"/>
    </row>
    <row r="15" spans="2:7" x14ac:dyDescent="0.25">
      <c r="B15" s="5"/>
      <c r="C15" s="51"/>
      <c r="D15" s="51"/>
      <c r="E15" s="51"/>
      <c r="F15" s="20"/>
      <c r="G15" s="7"/>
    </row>
    <row r="16" spans="2:7" x14ac:dyDescent="0.25">
      <c r="B16" s="5"/>
      <c r="C16" s="51"/>
      <c r="D16" s="51"/>
      <c r="E16" s="51"/>
      <c r="F16" s="20"/>
      <c r="G16" s="7"/>
    </row>
    <row r="17" spans="2:7" x14ac:dyDescent="0.25">
      <c r="B17" s="5"/>
      <c r="C17" s="51"/>
      <c r="D17" s="51"/>
      <c r="E17" s="51"/>
      <c r="F17" s="20"/>
      <c r="G17" s="7"/>
    </row>
    <row r="18" spans="2:7" x14ac:dyDescent="0.25">
      <c r="B18" s="5"/>
      <c r="C18" s="51"/>
      <c r="D18" s="51"/>
      <c r="E18" s="51"/>
      <c r="F18" s="20"/>
      <c r="G18" s="7"/>
    </row>
    <row r="19" spans="2:7" x14ac:dyDescent="0.25">
      <c r="B19" s="5"/>
      <c r="C19" s="51"/>
      <c r="D19" s="51"/>
      <c r="E19" s="51"/>
      <c r="F19" s="20"/>
      <c r="G19" s="7"/>
    </row>
    <row r="20" spans="2:7" x14ac:dyDescent="0.25">
      <c r="B20" s="5"/>
      <c r="C20" s="51"/>
      <c r="D20" s="51"/>
      <c r="E20" s="51"/>
      <c r="F20" s="20"/>
      <c r="G20" s="7"/>
    </row>
    <row r="21" spans="2:7" x14ac:dyDescent="0.25">
      <c r="B21" s="5"/>
      <c r="C21" s="51"/>
      <c r="D21" s="51"/>
      <c r="E21" s="51"/>
      <c r="F21" s="20"/>
      <c r="G21" s="7"/>
    </row>
    <row r="22" spans="2:7" x14ac:dyDescent="0.25">
      <c r="B22" s="5"/>
      <c r="C22" s="51"/>
      <c r="D22" s="51"/>
      <c r="E22" s="51"/>
      <c r="F22" s="20"/>
      <c r="G22" s="7"/>
    </row>
    <row r="23" spans="2:7" x14ac:dyDescent="0.25">
      <c r="B23" s="5"/>
      <c r="C23" s="51"/>
      <c r="D23" s="51"/>
      <c r="E23" s="51"/>
      <c r="F23" s="20"/>
      <c r="G23" s="7"/>
    </row>
    <row r="24" spans="2:7" x14ac:dyDescent="0.25">
      <c r="B24" s="5"/>
      <c r="C24" s="51"/>
      <c r="D24" s="51"/>
      <c r="E24" s="51"/>
      <c r="F24" s="20"/>
      <c r="G24" s="7"/>
    </row>
    <row r="25" spans="2:7" x14ac:dyDescent="0.25">
      <c r="B25" s="5"/>
      <c r="C25" s="51"/>
      <c r="D25" s="51"/>
      <c r="E25" s="51"/>
      <c r="F25" s="20"/>
      <c r="G25" s="7"/>
    </row>
    <row r="26" spans="2:7" x14ac:dyDescent="0.25">
      <c r="B26" s="5"/>
      <c r="C26" s="51"/>
      <c r="D26" s="51"/>
      <c r="E26" s="51"/>
      <c r="F26" s="20"/>
      <c r="G26" s="7"/>
    </row>
    <row r="27" spans="2:7" x14ac:dyDescent="0.25">
      <c r="B27" s="5"/>
      <c r="C27" s="25"/>
      <c r="D27" s="25"/>
      <c r="E27" s="25"/>
      <c r="F27" s="26"/>
      <c r="G27" s="7"/>
    </row>
    <row r="28" spans="2:7" ht="15.6" x14ac:dyDescent="0.25">
      <c r="B28" s="5"/>
      <c r="C28" s="21"/>
      <c r="D28" s="21"/>
      <c r="E28" s="42" t="s">
        <v>14</v>
      </c>
      <c r="F28" s="43">
        <f>ROUND(SUM(F7:F26),2)</f>
        <v>0</v>
      </c>
      <c r="G28" s="7"/>
    </row>
    <row r="29" spans="2:7" ht="18.75" customHeight="1" x14ac:dyDescent="0.25">
      <c r="B29" s="11"/>
      <c r="C29" s="10"/>
      <c r="D29" s="10"/>
      <c r="E29" s="10"/>
      <c r="F29" s="10"/>
      <c r="G29" s="13"/>
    </row>
    <row r="31" spans="2:7" x14ac:dyDescent="0.25">
      <c r="B31" s="2"/>
      <c r="C31" s="3"/>
      <c r="D31" s="3"/>
      <c r="E31" s="3"/>
      <c r="F31" s="3"/>
      <c r="G31" s="4"/>
    </row>
    <row r="32" spans="2:7" ht="61.5" customHeight="1" x14ac:dyDescent="0.25">
      <c r="B32" s="5"/>
      <c r="C32" s="102" t="s">
        <v>84</v>
      </c>
      <c r="D32" s="102"/>
      <c r="E32" s="102"/>
      <c r="F32" s="102"/>
      <c r="G32" s="7"/>
    </row>
    <row r="33" spans="2:7" x14ac:dyDescent="0.25">
      <c r="B33" s="11"/>
      <c r="C33" s="10"/>
      <c r="D33" s="10"/>
      <c r="E33" s="10"/>
      <c r="F33" s="10"/>
      <c r="G33" s="13"/>
    </row>
  </sheetData>
  <sheetProtection algorithmName="SHA-512" hashValue="Lllu0JJetdxKkkfJksjAhnwpg4qwYX7Ygb2CplrCaWLwWOU8YjWaWGHMQduLrh+d+6I/l25ny9q25jWU8zNfKg==" saltValue="fVTtjEAx6WUc4zdsG2PLAA=="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4140625" defaultRowHeight="13.8" x14ac:dyDescent="0.25"/>
  <cols>
    <col min="1" max="2" width="3.5546875" style="1" customWidth="1"/>
    <col min="3" max="3" width="80.44140625" style="1" customWidth="1"/>
    <col min="4" max="4" width="21.5546875" style="1" customWidth="1"/>
    <col min="5" max="5" width="3.5546875" style="1" customWidth="1"/>
    <col min="6" max="16384" width="11.44140625" style="1"/>
  </cols>
  <sheetData>
    <row r="2" spans="2:5" ht="18.75" customHeight="1" x14ac:dyDescent="0.25">
      <c r="B2" s="2"/>
      <c r="C2" s="3"/>
      <c r="D2" s="3"/>
      <c r="E2" s="4"/>
    </row>
    <row r="3" spans="2:5" ht="21" x14ac:dyDescent="0.25">
      <c r="B3" s="5"/>
      <c r="C3" s="15" t="s">
        <v>39</v>
      </c>
      <c r="D3" s="80"/>
      <c r="E3" s="7"/>
    </row>
    <row r="4" spans="2:5" x14ac:dyDescent="0.25">
      <c r="B4" s="5"/>
      <c r="C4" s="80"/>
      <c r="D4" s="80"/>
      <c r="E4" s="7"/>
    </row>
    <row r="5" spans="2:5" ht="27.6" x14ac:dyDescent="0.25">
      <c r="B5" s="5"/>
      <c r="C5" s="29" t="s">
        <v>43</v>
      </c>
      <c r="D5" s="50" t="s">
        <v>51</v>
      </c>
      <c r="E5" s="7"/>
    </row>
    <row r="6" spans="2:5" x14ac:dyDescent="0.25">
      <c r="B6" s="5"/>
      <c r="C6" s="67" t="s">
        <v>50</v>
      </c>
      <c r="D6" s="20"/>
      <c r="E6" s="7"/>
    </row>
    <row r="7" spans="2:5" x14ac:dyDescent="0.25">
      <c r="B7" s="5"/>
      <c r="C7" s="25"/>
      <c r="D7" s="26"/>
      <c r="E7" s="7"/>
    </row>
    <row r="8" spans="2:5" ht="15.6" x14ac:dyDescent="0.25">
      <c r="B8" s="5"/>
      <c r="C8" s="42" t="s">
        <v>14</v>
      </c>
      <c r="D8" s="43">
        <f>ROUND(SUM(D6:D6),2)</f>
        <v>0</v>
      </c>
      <c r="E8" s="7"/>
    </row>
    <row r="9" spans="2:5" ht="18.75" customHeight="1" x14ac:dyDescent="0.25">
      <c r="B9" s="11"/>
      <c r="C9" s="10"/>
      <c r="D9" s="10"/>
      <c r="E9" s="13"/>
    </row>
    <row r="11" spans="2:5" x14ac:dyDescent="0.25">
      <c r="B11" s="2"/>
      <c r="C11" s="3"/>
      <c r="D11" s="3"/>
      <c r="E11" s="4"/>
    </row>
    <row r="12" spans="2:5" ht="130.80000000000001" customHeight="1" x14ac:dyDescent="0.25">
      <c r="B12" s="5"/>
      <c r="C12" s="102" t="s">
        <v>102</v>
      </c>
      <c r="D12" s="102"/>
      <c r="E12" s="7"/>
    </row>
    <row r="13" spans="2:5" x14ac:dyDescent="0.25">
      <c r="B13" s="11"/>
      <c r="C13" s="10"/>
      <c r="D13" s="10"/>
      <c r="E13" s="13"/>
    </row>
  </sheetData>
  <sheetProtection algorithmName="SHA-512" hashValue="sWaPF0KL6FQVoEOqEMvEhvPeHkLlWFnnFJDyscc3ZOfNz09Nug9kdpRwCFYOMQ5yjETvC8S/K2zDLR1ZA3Szlg==" saltValue="4vr86S0Dov0nJux6XUMgZQ=="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G7" sqref="G7"/>
    </sheetView>
  </sheetViews>
  <sheetFormatPr baseColWidth="10" defaultColWidth="11.44140625" defaultRowHeight="13.8" x14ac:dyDescent="0.25"/>
  <cols>
    <col min="1" max="1" width="11.44140625" style="82" customWidth="1"/>
    <col min="2" max="16384" width="11.44140625" style="82"/>
  </cols>
  <sheetData>
    <row r="1" spans="1:13" ht="210.75" customHeight="1" x14ac:dyDescent="0.25">
      <c r="A1" s="133" t="s">
        <v>78</v>
      </c>
      <c r="B1" s="134"/>
      <c r="C1" s="134"/>
      <c r="D1" s="134"/>
      <c r="E1" s="134"/>
      <c r="F1" s="134"/>
      <c r="G1" s="134"/>
      <c r="H1" s="135"/>
      <c r="I1" s="136" t="s">
        <v>103</v>
      </c>
      <c r="J1" s="137"/>
      <c r="K1" s="137"/>
      <c r="L1" s="137"/>
      <c r="M1" s="138"/>
    </row>
    <row r="2" spans="1:13" x14ac:dyDescent="0.25">
      <c r="A2" s="83"/>
      <c r="B2" s="84"/>
      <c r="C2" s="84"/>
      <c r="D2" s="84"/>
      <c r="E2" s="84"/>
      <c r="F2" s="84"/>
      <c r="G2" s="84"/>
      <c r="H2" s="84"/>
    </row>
  </sheetData>
  <sheetProtection algorithmName="SHA-512" hashValue="3xghxrnNkiO1xmMtEEOh8+YswHIHGNJsVCEVqroxqnTE2LMSFt4Ss7/LBtwAfLSjcMdXmIB3TtEH2KFp23YyNQ==" saltValue="tZ3PfwA8hRGro1gTGBkA4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E4"/>
  <sheetViews>
    <sheetView workbookViewId="0">
      <selection activeCell="F13" sqref="F13"/>
    </sheetView>
  </sheetViews>
  <sheetFormatPr baseColWidth="10" defaultColWidth="11.44140625" defaultRowHeight="13.8" x14ac:dyDescent="0.3"/>
  <cols>
    <col min="1" max="1" width="20.44140625" style="68" bestFit="1" customWidth="1"/>
    <col min="2" max="2" width="0" style="68" hidden="1" customWidth="1"/>
    <col min="3" max="3" width="20.44140625" style="68" bestFit="1" customWidth="1"/>
    <col min="4" max="4" width="0" style="68" hidden="1" customWidth="1"/>
    <col min="5" max="16384" width="11.44140625" style="68"/>
  </cols>
  <sheetData>
    <row r="1" spans="1:5" x14ac:dyDescent="0.3">
      <c r="A1" s="68" t="s">
        <v>66</v>
      </c>
      <c r="C1" s="68" t="s">
        <v>70</v>
      </c>
      <c r="D1" s="68" t="s">
        <v>71</v>
      </c>
      <c r="E1" s="68" t="s">
        <v>86</v>
      </c>
    </row>
    <row r="2" spans="1:5" x14ac:dyDescent="0.3">
      <c r="A2" s="68" t="s">
        <v>67</v>
      </c>
      <c r="C2" s="68" t="s">
        <v>67</v>
      </c>
      <c r="D2" s="73">
        <v>43.4</v>
      </c>
      <c r="E2" s="75">
        <v>46.7</v>
      </c>
    </row>
    <row r="3" spans="1:5" x14ac:dyDescent="0.3">
      <c r="A3" s="68" t="s">
        <v>68</v>
      </c>
      <c r="C3" s="68" t="s">
        <v>68</v>
      </c>
      <c r="D3" s="73">
        <v>34.67</v>
      </c>
      <c r="E3" s="74">
        <v>37.31</v>
      </c>
    </row>
    <row r="4" spans="1:5" x14ac:dyDescent="0.3">
      <c r="A4" s="68" t="s">
        <v>79</v>
      </c>
      <c r="C4" s="68" t="s">
        <v>69</v>
      </c>
      <c r="D4" s="73">
        <v>32.93</v>
      </c>
      <c r="E4" s="74">
        <v>35.43</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Overview</vt:lpstr>
      <vt:lpstr>Projekteinnahmen</vt:lpstr>
      <vt:lpstr>a) Personalkosten</vt:lpstr>
      <vt:lpstr>b) Sachkosten</vt:lpstr>
      <vt:lpstr>c) Unteraufträge</vt:lpstr>
      <vt:lpstr>Indirekte Kosten</vt:lpstr>
      <vt:lpstr>Kalkulation indirekte Kosten</vt:lpstr>
      <vt:lpstr>Ergänzung SCO</vt:lpstr>
      <vt:lpstr>'a) Personalkosten'!Druckbereich</vt:lpstr>
      <vt:lpstr>'b) Sachkosten'!Druckbereich</vt:lpstr>
      <vt:lpstr>'c)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NEBAUER, Katharina</dc:creator>
  <cp:lastModifiedBy>Katharina Nebauer</cp:lastModifiedBy>
  <cp:lastPrinted>2015-02-26T16:02:26Z</cp:lastPrinted>
  <dcterms:created xsi:type="dcterms:W3CDTF">2011-02-06T15:40:59Z</dcterms:created>
  <dcterms:modified xsi:type="dcterms:W3CDTF">2022-09-15T13:22:03Z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