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integrationsfonds.local\ÖIF\Team Projektförderungen\Arbeitsordner\EU-Fonds\03_AMIF II\01_INTEGRATION\02_AMIF 2025-2026\05_Vorlagen\Vorlagen für PT\Vertragsänderung\"/>
    </mc:Choice>
  </mc:AlternateContent>
  <xr:revisionPtr revIDLastSave="0" documentId="13_ncr:1_{CC2E29B8-B87F-476D-A687-AF2EE626065B}" xr6:coauthVersionLast="47" xr6:coauthVersionMax="47" xr10:uidLastSave="{00000000-0000-0000-0000-000000000000}"/>
  <bookViews>
    <workbookView xWindow="2685" yWindow="480" windowWidth="21720" windowHeight="13500" tabRatio="915" activeTab="5" xr2:uid="{00000000-000D-0000-FFFF-FFFF00000000}"/>
  </bookViews>
  <sheets>
    <sheet name="Budgetänderung" sheetId="41" r:id="rId1"/>
    <sheet name="Overview" sheetId="35" r:id="rId2"/>
    <sheet name="Projekteinnahmen" sheetId="37" r:id="rId3"/>
    <sheet name="a) Personalkosten" sheetId="33" r:id="rId4"/>
    <sheet name="b) Sachkosten" sheetId="34" r:id="rId5"/>
    <sheet name="c) Unteraufträge" sheetId="36" r:id="rId6"/>
  </sheets>
  <definedNames>
    <definedName name="A_Ja_Nein_Liste">#REF!</definedName>
    <definedName name="A_Ja_Nein_Rev">#REF!</definedName>
    <definedName name="A_Ja_Nein_Wert">#REF!</definedName>
    <definedName name="A_MASSN_Liste">#REF!</definedName>
    <definedName name="A_MASSN_Rev">#REF!</definedName>
    <definedName name="A_MASSN_Wert">#REF!</definedName>
    <definedName name="A_ProjArt_Liste">#REF!</definedName>
    <definedName name="_xlnm.Print_Area" localSheetId="3">'a) Personalkosten'!$C$5:$I$56</definedName>
    <definedName name="_xlnm.Print_Area" localSheetId="4">'b) Sachkosten'!$C$5:$G$88</definedName>
    <definedName name="_xlnm.Print_Area" localSheetId="0">Budgetänderung!$C$5:$J$38</definedName>
    <definedName name="_xlnm.Print_Area" localSheetId="5">'c) Unteraufträge'!$C$5:$F$30</definedName>
    <definedName name="_xlnm.Print_Area" localSheetId="1">Overview!$C$5:$G$35</definedName>
    <definedName name="_xlnm.Print_Area" localSheetId="2">Projekteinnahmen!$C$5:$E$54</definedName>
    <definedName name="F_FondsBez">#REF!</definedName>
    <definedName name="F_Massnahme">#REF!</definedName>
    <definedName name="F_MONSYS_Aktenzeichen">#REF!</definedName>
    <definedName name="F_MONSYS_Eingangsdatum">#REF!</definedName>
    <definedName name="F_MONSYS_eingegangenBei">#REF!</definedName>
    <definedName name="F_MONSYS_FassungVom">#REF!</definedName>
    <definedName name="F_MONSYS_Projektcode">#REF!</definedName>
    <definedName name="F_MONSYS_Vertragsnummer">#REF!</definedName>
    <definedName name="F_PA1_Ansprech">#REF!</definedName>
    <definedName name="F_PA1_Email">#REF!</definedName>
    <definedName name="F_PA1_Fax">#REF!</definedName>
    <definedName name="F_PA1_Telefon">#REF!</definedName>
    <definedName name="F_PA2_Ansprech">#REF!</definedName>
    <definedName name="F_PA2_Email">#REF!</definedName>
    <definedName name="F_PA2_Fax">#REF!</definedName>
    <definedName name="F_PA2_Telefon">#REF!</definedName>
    <definedName name="F_PK_KACode_L00">#REF!</definedName>
    <definedName name="F_PK_KACode_L01">#REF!</definedName>
    <definedName name="F_PK_KACode_L02">#REF!</definedName>
    <definedName name="F_PK_KACode_L03">#REF!</definedName>
    <definedName name="F_PK_KACode_L04">#REF!</definedName>
    <definedName name="F_PK_KACode_L05">#REF!</definedName>
    <definedName name="F_PK_KACode_L06">#REF!</definedName>
    <definedName name="F_PK_KACode_L07">#REF!</definedName>
    <definedName name="F_PK_KACode_L08">#REF!</definedName>
    <definedName name="F_PK_KACode_L09">#REF!</definedName>
    <definedName name="F_PK_PK_Notiz_L00">#REF!</definedName>
    <definedName name="F_PK_PK_Notiz_L01">#REF!</definedName>
    <definedName name="F_PK_PK_Notiz_L02">#REF!</definedName>
    <definedName name="F_PK_PK_Notiz_L03">#REF!</definedName>
    <definedName name="F_PK_PK_Notiz_L04">#REF!</definedName>
    <definedName name="F_PK_PK_Notiz_L05">#REF!</definedName>
    <definedName name="F_PK_PK_Notiz_L06">#REF!</definedName>
    <definedName name="F_PK_PK_Notiz_L07">#REF!</definedName>
    <definedName name="F_PK_PK_Notiz_L08">#REF!</definedName>
    <definedName name="F_PK_PK_Notiz_L09">#REF!</definedName>
    <definedName name="F_PK_Z01">#REF!</definedName>
    <definedName name="F_PK_Z02">#REF!</definedName>
    <definedName name="F_PK_Z03">#REF!</definedName>
    <definedName name="F_PK_Z04">#REF!</definedName>
    <definedName name="F_PR_AZVFS">#REF!</definedName>
    <definedName name="F_PR_FEAnsprech">#REF!</definedName>
    <definedName name="F_PR_FEAnsprech_Email">#REF!</definedName>
    <definedName name="F_PR_FEAnsprech_Fax">#REF!</definedName>
    <definedName name="F_PR_FEAnsprech_Telefon">#REF!</definedName>
    <definedName name="F_PR_FEBLZ">#REF!</definedName>
    <definedName name="F_PR_FEKontonr">#REF!</definedName>
    <definedName name="F_PR_FeMWST">#REF!</definedName>
    <definedName name="F_PR_FEZeichBerecht">#REF!</definedName>
    <definedName name="F_PR_Grenzland">#REF!</definedName>
    <definedName name="F_PR_Link">#REF!</definedName>
    <definedName name="F_PR_Projdf_anf">#REF!</definedName>
    <definedName name="F_PR_Projdf_end">#REF!</definedName>
    <definedName name="F_PR_Projektbeschreibung1">#REF!</definedName>
    <definedName name="F_PR_Projektbeschreibung2">#REF!</definedName>
    <definedName name="F_PR_Projinfo">#REF!</definedName>
    <definedName name="F_PR_Projtitel">#REF!</definedName>
    <definedName name="F_PR_Standort">#REF!</definedName>
    <definedName name="F_PR_Ziele">#REF!</definedName>
    <definedName name="Maßnahmenbereich" localSheetId="4">#REF!</definedName>
    <definedName name="Maßnahmenbereich" localSheetId="0">#REF!</definedName>
    <definedName name="Maßnahmenbereich" localSheetId="5">#REF!</definedName>
    <definedName name="Maßnahmenbereich" localSheetId="1">#REF!</definedName>
    <definedName name="Maßnahmenbereich" localSheetId="2">#REF!</definedName>
    <definedName name="Maßnahmenbereich">#REF!</definedName>
    <definedName name="Maßnahmenbereich_alt">#REF!</definedName>
    <definedName name="Version_Do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33" l="1"/>
  <c r="M15" i="33"/>
  <c r="M14" i="33"/>
  <c r="I54" i="33"/>
  <c r="I15" i="33"/>
  <c r="I16" i="33"/>
  <c r="I17" i="33"/>
  <c r="I21" i="33"/>
  <c r="I22" i="33"/>
  <c r="I23" i="33"/>
  <c r="I24" i="33"/>
  <c r="I25" i="33"/>
  <c r="I26" i="33"/>
  <c r="I27" i="33"/>
  <c r="I28" i="33"/>
  <c r="I29" i="33"/>
  <c r="I30" i="33"/>
  <c r="I31" i="33"/>
  <c r="I32" i="33"/>
  <c r="I33" i="33"/>
  <c r="I34" i="33"/>
  <c r="I35" i="33"/>
  <c r="I36" i="33"/>
  <c r="I37" i="33"/>
  <c r="I38" i="33"/>
  <c r="I39" i="33"/>
  <c r="I40" i="33"/>
  <c r="I41" i="33"/>
  <c r="I42" i="33"/>
  <c r="I43" i="33"/>
  <c r="I44" i="33"/>
  <c r="I45" i="33"/>
  <c r="I46" i="33"/>
  <c r="I47" i="33"/>
  <c r="I48" i="33"/>
  <c r="I49" i="33"/>
  <c r="I50" i="33"/>
  <c r="I51" i="33"/>
  <c r="I52" i="33"/>
  <c r="I53" i="33"/>
  <c r="H10" i="33"/>
  <c r="I10" i="33" s="1"/>
  <c r="H11" i="33"/>
  <c r="I11" i="33" s="1"/>
  <c r="H12" i="33"/>
  <c r="I12" i="33" s="1"/>
  <c r="H13" i="33"/>
  <c r="I13" i="33" s="1"/>
  <c r="H14" i="33"/>
  <c r="I14" i="33" s="1"/>
  <c r="H15" i="33"/>
  <c r="H16" i="33"/>
  <c r="H17" i="33"/>
  <c r="H18" i="33"/>
  <c r="I18" i="33" s="1"/>
  <c r="H19" i="33"/>
  <c r="I19" i="33" s="1"/>
  <c r="H20" i="33"/>
  <c r="I20" i="33" s="1"/>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48" i="33"/>
  <c r="H49" i="33"/>
  <c r="H50" i="33"/>
  <c r="H51" i="33"/>
  <c r="H52" i="33"/>
  <c r="H53" i="33"/>
  <c r="H54" i="33"/>
  <c r="H9" i="33"/>
  <c r="I9" i="33" s="1"/>
  <c r="I56" i="33" l="1"/>
  <c r="M18" i="33"/>
  <c r="N14" i="33" s="1"/>
  <c r="I37" i="41" l="1"/>
  <c r="I35" i="41"/>
  <c r="I23" i="41" l="1"/>
  <c r="I24" i="41"/>
  <c r="N16" i="33" l="1"/>
  <c r="N15" i="33" l="1"/>
  <c r="D10" i="35"/>
  <c r="D11" i="35"/>
  <c r="D12" i="35"/>
  <c r="D13" i="35"/>
  <c r="D14" i="35"/>
  <c r="D9" i="35"/>
  <c r="D38" i="41"/>
  <c r="D21" i="41"/>
  <c r="D14" i="41"/>
  <c r="E37" i="41" l="1"/>
  <c r="E36" i="41"/>
  <c r="E38" i="41"/>
  <c r="E35" i="41"/>
  <c r="E34" i="41"/>
  <c r="E33" i="41"/>
  <c r="D19" i="41"/>
  <c r="D30" i="41" s="1"/>
  <c r="D28" i="41" l="1"/>
  <c r="E20" i="41" l="1"/>
  <c r="E23" i="41"/>
  <c r="E28" i="41"/>
  <c r="E26" i="41"/>
  <c r="E22" i="41"/>
  <c r="E25" i="41"/>
  <c r="E19" i="41"/>
  <c r="E27" i="41"/>
  <c r="E24" i="41"/>
  <c r="E21" i="41"/>
  <c r="F30" i="36" l="1"/>
  <c r="F25" i="35" s="1"/>
  <c r="G26" i="41" s="1"/>
  <c r="H26" i="41" s="1"/>
  <c r="I26" i="41" s="1"/>
  <c r="G86" i="34"/>
  <c r="G50" i="34"/>
  <c r="F23" i="35" s="1"/>
  <c r="G24" i="41" s="1"/>
  <c r="H24" i="41" s="1"/>
  <c r="G35" i="34"/>
  <c r="F22" i="35" s="1"/>
  <c r="G23" i="41" s="1"/>
  <c r="H23" i="41" s="1"/>
  <c r="G20" i="34"/>
  <c r="F21" i="35" s="1"/>
  <c r="G22" i="41" s="1"/>
  <c r="E52" i="37"/>
  <c r="E38" i="37"/>
  <c r="F33" i="35" s="1"/>
  <c r="G36" i="41" s="1"/>
  <c r="H36" i="41" s="1"/>
  <c r="I36" i="41" s="1"/>
  <c r="E24" i="37"/>
  <c r="F32" i="35" s="1"/>
  <c r="G35" i="41" s="1"/>
  <c r="H35" i="41" s="1"/>
  <c r="E15" i="37"/>
  <c r="F31" i="35" s="1"/>
  <c r="G34" i="41" s="1"/>
  <c r="H34" i="41" s="1"/>
  <c r="I34" i="41" s="1"/>
  <c r="E10" i="37"/>
  <c r="F30" i="35" s="1"/>
  <c r="G33" i="41" s="1"/>
  <c r="D15" i="35"/>
  <c r="I22" i="41" l="1"/>
  <c r="H22" i="41"/>
  <c r="H33" i="41"/>
  <c r="I33" i="41" s="1"/>
  <c r="E54" i="37"/>
  <c r="G88" i="34"/>
  <c r="F19" i="35"/>
  <c r="F24" i="35"/>
  <c r="F34" i="35"/>
  <c r="F35" i="35" l="1"/>
  <c r="G38" i="41" s="1"/>
  <c r="H38" i="41" s="1"/>
  <c r="I38" i="41" s="1"/>
  <c r="G37" i="41"/>
  <c r="H37" i="41" s="1"/>
  <c r="F20" i="35"/>
  <c r="G25" i="41"/>
  <c r="H25" i="41" l="1"/>
  <c r="I25" i="41" s="1"/>
  <c r="G31" i="35"/>
  <c r="G32" i="35"/>
  <c r="G30" i="35"/>
  <c r="G34" i="35"/>
  <c r="G35" i="35"/>
  <c r="G33" i="35"/>
  <c r="G21" i="41"/>
  <c r="H21" i="41" s="1"/>
  <c r="I21" i="41" s="1"/>
  <c r="F18" i="35"/>
  <c r="G20" i="41"/>
  <c r="H20" i="41" s="1"/>
  <c r="I20" i="41" s="1"/>
  <c r="F26" i="35" l="1"/>
  <c r="F27" i="35" s="1"/>
  <c r="G28" i="41" s="1"/>
  <c r="G19" i="41"/>
  <c r="H19" i="41" s="1"/>
  <c r="I19" i="41" l="1"/>
  <c r="G27" i="41"/>
  <c r="H27" i="41" s="1"/>
  <c r="I27" i="41" s="1"/>
  <c r="G22" i="35"/>
  <c r="G27" i="35"/>
  <c r="G24" i="35"/>
  <c r="G25" i="35"/>
  <c r="G20" i="35"/>
  <c r="G19" i="35"/>
  <c r="G23" i="35"/>
  <c r="B41" i="41"/>
  <c r="H28" i="41"/>
  <c r="I28" i="41" s="1"/>
  <c r="B38" i="35"/>
  <c r="G21" i="35"/>
  <c r="G18" i="35"/>
  <c r="G26" i="35"/>
  <c r="G30" i="41" l="1"/>
</calcChain>
</file>

<file path=xl/sharedStrings.xml><?xml version="1.0" encoding="utf-8"?>
<sst xmlns="http://schemas.openxmlformats.org/spreadsheetml/2006/main" count="176" uniqueCount="122">
  <si>
    <t>Maßnahmenbereich</t>
  </si>
  <si>
    <t>AMIF</t>
  </si>
  <si>
    <t>Betrag</t>
  </si>
  <si>
    <t>Projektdauer (in Monaten)</t>
  </si>
  <si>
    <t>Laufzeit Beginn</t>
  </si>
  <si>
    <t>Laufzeit Ende</t>
  </si>
  <si>
    <t>Funktion im Projekt</t>
  </si>
  <si>
    <t>Bezeichnung der Räumlichkeiten</t>
  </si>
  <si>
    <t>Reisende/r</t>
  </si>
  <si>
    <t>voraussichtliche Gehaltskosten für Projekt</t>
  </si>
  <si>
    <t>voraussichtliche Kosten</t>
  </si>
  <si>
    <t>SUMME</t>
  </si>
  <si>
    <t>SUMME Reisekosten</t>
  </si>
  <si>
    <t>GESAMTSUMME</t>
  </si>
  <si>
    <t>Begründung der Projektrelevanz</t>
  </si>
  <si>
    <t>Anschaffungs-kosten</t>
  </si>
  <si>
    <t>Abschreibungs-dauer in Jahren</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</si>
  <si>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</si>
  <si>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</si>
  <si>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</si>
  <si>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</si>
  <si>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</si>
  <si>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</si>
  <si>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</si>
  <si>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</si>
  <si>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</si>
  <si>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</si>
  <si>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</si>
  <si>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</si>
  <si>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</si>
  <si>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</si>
  <si>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</si>
  <si>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b) Sachkosten</t>
  </si>
  <si>
    <t>c) Unteraufträge</t>
  </si>
  <si>
    <t>Direkte Kosten</t>
  </si>
  <si>
    <t>Indirekte Kosten</t>
  </si>
  <si>
    <t>EINNAHMEN GESAMT</t>
  </si>
  <si>
    <t>AUSGABEN GESAMT</t>
  </si>
  <si>
    <t>Anteil an Gesamtkosten</t>
  </si>
  <si>
    <t>Anteil an Gesamteinnahmen</t>
  </si>
  <si>
    <t>Bezeichnung der Anschaffung/ der Leistung</t>
  </si>
  <si>
    <t>Bezeichnung der Anschaffung</t>
  </si>
  <si>
    <t>Angaben zum Projekt</t>
  </si>
  <si>
    <t>I1: Sprache und Bildung</t>
  </si>
  <si>
    <t>I2: Vorbereitende Maßnahmen zur Arbeitsmarktintegration</t>
  </si>
  <si>
    <t>Bitte auswählen!</t>
  </si>
  <si>
    <t>d) Beitrag anderer Organisationen (inkl. anderer öffentlicher Förderstellen)</t>
  </si>
  <si>
    <t>b.3) Zielgruppenspezifische Ausgaben</t>
  </si>
  <si>
    <t>b.1) Immobilien</t>
  </si>
  <si>
    <t>b.2) Reisekosten</t>
  </si>
  <si>
    <t>b.4) Sonstige projektspezifische Ausgaben</t>
  </si>
  <si>
    <t>e) Sonstige Einnahmen des Projekts, Projekterlöse</t>
  </si>
  <si>
    <t>SUMME Sonstige Einnahmen, Projekterlöse</t>
  </si>
  <si>
    <t>SUMME Immobilien</t>
  </si>
  <si>
    <t>Projektleitung</t>
  </si>
  <si>
    <t>Projektkoordination</t>
  </si>
  <si>
    <t>Stundensatz</t>
  </si>
  <si>
    <t>b) Beitrag des BKA</t>
  </si>
  <si>
    <t>BKA</t>
  </si>
  <si>
    <t>SUMME BKA</t>
  </si>
  <si>
    <t>Name</t>
  </si>
  <si>
    <r>
      <t xml:space="preserve">Art der Reisekosten
</t>
    </r>
    <r>
      <rPr>
        <sz val="8"/>
        <rFont val="Calibri"/>
        <family val="2"/>
        <scheme val="minor"/>
      </rPr>
      <t>(Fahrtkosten, Verpflegung, Übernachtung)</t>
    </r>
  </si>
  <si>
    <r>
      <t xml:space="preserve">Unternehmen/Person,
</t>
    </r>
    <r>
      <rPr>
        <sz val="10"/>
        <rFont val="Calibri"/>
        <family val="2"/>
        <scheme val="minor"/>
      </rPr>
      <t>an das/die die Leistung vergeben wird</t>
    </r>
  </si>
  <si>
    <t>Kernleistung</t>
  </si>
  <si>
    <t>I3: Starthilfe in ein selbstständiges Leben</t>
  </si>
  <si>
    <t>I4: Gesellschaftliche Integration und freiwilliges Engagement</t>
  </si>
  <si>
    <t>I5: Kapazitätenaufbau und Zusammenarbeit für nachhaltige Organisationsstrukturen</t>
  </si>
  <si>
    <t>I6: Wissenschaftliche Analysen und Forschungsarbeiten zu Integration</t>
  </si>
  <si>
    <r>
      <rPr>
        <b/>
        <u/>
        <sz val="11"/>
        <rFont val="Calibri"/>
        <family val="2"/>
        <scheme val="minor"/>
      </rPr>
      <t>Ausfüllhilfe:</t>
    </r>
    <r>
      <rPr>
        <sz val="10"/>
        <rFont val="Calibri"/>
        <family val="2"/>
        <scheme val="minor"/>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</si>
  <si>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t>c) Beitrag der/s Projektträgers/in und der Projektpartner/innen (Eigenmittel)</t>
  </si>
  <si>
    <t>Projektnummer</t>
  </si>
  <si>
    <t>Projekttitel (kurz)</t>
  </si>
  <si>
    <t>Name Projektträger/in</t>
  </si>
  <si>
    <t>pauschalierter Stundensatz</t>
  </si>
  <si>
    <t>b.1) Immobilien (Realkostenprinzip)</t>
  </si>
  <si>
    <t>b.2) Reisekosten (Realkostenprinzip)</t>
  </si>
  <si>
    <t>b.3) Zielgruppenspezifische Ausgaben (Realkostenprinzip)</t>
  </si>
  <si>
    <t>b.4) Sonstige projektspezifische Ausgaben (Realkostenprinzip)</t>
  </si>
  <si>
    <t>Leistungen, die an Dritte vergeben werden (Realkostenprinzip)</t>
  </si>
  <si>
    <t>Art der Kosten (Miete, BK, Energie, AfA)</t>
  </si>
  <si>
    <r>
      <rPr>
        <b/>
        <sz val="16"/>
        <rFont val="Calibri"/>
        <family val="2"/>
        <scheme val="minor"/>
      </rPr>
      <t>Budgetänderung</t>
    </r>
    <r>
      <rPr>
        <sz val="10"/>
        <rFont val="Calibri"/>
        <family val="2"/>
        <scheme val="minor"/>
      </rPr>
      <t xml:space="preserve">
Asyl-, Migrations- und Integrationsfonds 
2023/2024</t>
    </r>
  </si>
  <si>
    <t>Projektträger</t>
  </si>
  <si>
    <t>Projekttitel</t>
  </si>
  <si>
    <t>Maßnahme</t>
  </si>
  <si>
    <t>Datum der Antragstellung</t>
  </si>
  <si>
    <t>Budget ursprünglich</t>
  </si>
  <si>
    <t>Anteil an
Gesamt-
kosten</t>
  </si>
  <si>
    <t>Budget
angepasst</t>
  </si>
  <si>
    <t>Änderung absolut</t>
  </si>
  <si>
    <t>Änderung in %</t>
  </si>
  <si>
    <t>Begründung der Änderung</t>
  </si>
  <si>
    <t>Finanzierung ursprünglich</t>
  </si>
  <si>
    <t>Anteil an
Gesamt-
einnahmen</t>
  </si>
  <si>
    <t>Finanzierung angepasst</t>
  </si>
  <si>
    <t>c) Beitrag des Projektträgers und des/der Projektpartner/s (Eigenmittel)</t>
  </si>
  <si>
    <r>
      <rPr>
        <b/>
        <u/>
        <sz val="11"/>
        <rFont val="Calibri"/>
        <family val="2"/>
        <scheme val="minor"/>
      </rPr>
      <t>Ausfüllhilfe:</t>
    </r>
    <r>
      <rPr>
        <sz val="10"/>
        <rFont val="Calibri"/>
        <family val="2"/>
        <scheme val="minor"/>
      </rPr>
      <t xml:space="preserve">
Vom Projektträger sind nur die weißen Felder zu befüllen.</t>
    </r>
  </si>
  <si>
    <r>
      <rPr>
        <b/>
        <sz val="16"/>
        <rFont val="Calibri"/>
        <family val="2"/>
        <scheme val="minor"/>
      </rPr>
      <t>Budgetänderung</t>
    </r>
    <r>
      <rPr>
        <sz val="10"/>
        <rFont val="Calibri"/>
        <family val="2"/>
        <scheme val="minor"/>
      </rPr>
      <t xml:space="preserve">
Asyl-, Migrations- und Integrationsfonds 2025/2026</t>
    </r>
  </si>
  <si>
    <t>Förderung des Spracherwerbs (M 2.1)</t>
  </si>
  <si>
    <t>Förderung der Partizipation am Bildungssystem (M 2.2)</t>
  </si>
  <si>
    <t>Vorbereitende Maßnahmen zur Arbeitsmarktintegration (M 2.3)</t>
  </si>
  <si>
    <t>Starthilfe in ein selbstständiges Leben (M 2.4)</t>
  </si>
  <si>
    <t>Gesellschaftliche Integration und freiwilliges Engagement (M 2.5)</t>
  </si>
  <si>
    <t>Indikatoren, Forschungsarbeiten und wissenschaftliche Analysen zu Integration (M 2.6)</t>
  </si>
  <si>
    <t>Kapazitäts- und Wissensaufbau und praktische Anwendung in nachhaltigen Organisationsstrukturen (M 2.7)</t>
  </si>
  <si>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und Betriebskosten (taxativ in § 21 MRG, BGBl. Nr. 520/1981 i.d.g.F., geregelt)), der der tatsächlichen Projektnutzung entspricht. Hierbei muss die Räumlichkeit für die Projektdurchführung unbedingt notwendig sein. Jedenfalls gilt, dass nur die Räumlichkeiten von direkten Projektangestellten unter Sachkosten angeführt werden können.
Die Immobilien müssen die für das Projekt erforderlichen technischen Merkmale aufweisen und den geltenden Normen und Standards entsprechen.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und Aufenthaltskosten für sämtliche Personen, deren Reisetätigkeit für die Durchführung des Projekts notwendig ist und richten sich nach den Sätzen und Bedingungen der Reisegebührenverordnung (RGV) 1955 in der jeweils geltenden Fassung.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 (EU) Nr. 2021/1149 anfallen. Z.B.: Mietvorauszahlungen, Tickets für Eintritte, Fahrscheine, Aufwandsentschädigungen etc., jedoch keine allgemeinen Ausgaben für alle Teilnehmenden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</si>
  <si>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r>
      <t xml:space="preserve">Ausfüllhilfe:
</t>
    </r>
    <r>
      <rPr>
        <sz val="10"/>
        <rFont val="Calibri"/>
        <family val="2"/>
        <scheme val="minor"/>
      </rPr>
      <t xml:space="preserve">Zu Personalkosten zählen: Personalkosten (Dienstgeberkosten) für Angestellte oder freie Dienstnehmende des Projektträgers und gegebenenfalls des/der Projektpartner/s, die eine unmittelbare Rolle im Projekt innehaben (jedenfalls die Projektleitung).
• Unter "Geplante Gesamtstunden im Projekt" sind die geplanten SOLL-Stunden des/der jeweiligen Projektmitarbeiter/in anzuführen (z.B.: Trainer/in (Kernleistung) für insgesamt 500 geplante Projektarbeitsstunden innerhalb der gesamten Projektlaufzeit)
• Die Angaben im Finanzplan müssen sich mit den Angaben in der Projektbeschreibung, vor allem Name und Funktion der Mitarbeitenden, decken. Bei Personen, die noch nicht namentlich bekannt sind, ist jedenfalls N.N. bei Name einzutragen.
• Die voraussichtlichen Projektgesamtkosten werden automatisch berechnet.
</t>
    </r>
    <r>
      <rPr>
        <b/>
        <sz val="10"/>
        <rFont val="Calibri"/>
        <family val="2"/>
        <scheme val="minor"/>
      </rPr>
      <t>ANGESTELLTE und FREIE DIENSTNEHMENDE:</t>
    </r>
    <r>
      <rPr>
        <sz val="10"/>
        <rFont val="Calibri"/>
        <family val="2"/>
        <scheme val="minor"/>
      </rPr>
      <t xml:space="preserve">
• Alle Projektmitarbeitenden sind mit vordefinierten pauschalierten Stundensätzen gemäß "Methodologie zur Anwendung von vereinfachten Kostenoptionen bei der Förderung von EU-Projekten im Rahmen des AMIF 2021-27" zu budgetieren. 
• Die voraussichtlichen Gehaltskosten für das Projekt berechnen sich wie folgt: Geplante Gesamtstunden im Projekt * pauschalierter Stundensatz der jeweiligen Funktion im Projekt. </t>
    </r>
  </si>
  <si>
    <t>Kosten für Angestellte und freie Dienstnehmende (Vereinfachte Kostenoption)</t>
  </si>
  <si>
    <t>Geplante Gesamtstunden im Projekt</t>
  </si>
  <si>
    <t>Stunden im Projekt</t>
  </si>
  <si>
    <t>Anteil an Gesamtstunden</t>
  </si>
  <si>
    <t>Gesamtstunden</t>
  </si>
  <si>
    <t>12 % der direkten Gesamtkosten</t>
  </si>
  <si>
    <t xml:space="preserve">Indirekte Kosten </t>
  </si>
  <si>
    <t>Anteil indirekte Kosten an direkten Gesamtkosten</t>
  </si>
  <si>
    <r>
      <rPr>
        <b/>
        <u/>
        <sz val="11"/>
        <rFont val="Calibri"/>
        <family val="2"/>
        <scheme val="minor"/>
      </rPr>
      <t>Ausfüllhilfe:</t>
    </r>
    <r>
      <rPr>
        <sz val="10"/>
        <rFont val="Calibri"/>
        <family val="2"/>
        <scheme val="minor"/>
      </rPr>
      <t xml:space="preserve">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a) Personalkosten, b) Sachkosten und c) Unteraufträge ein. Eine kurze Erläuterung zu den einzelnen Kostenkategorien finden Sie am unteren Ende des jeweiligen Tabellenblatts. Bitte beachten Sie, dass die indirekten Kosten (Ausgaben, die nicht als spezifische, unmittelbar mit der Projektdurchführung zusammenhängende Kosten identifiziert werden können) als Pauschalbetrag iHv 12% des Gesamtbetrags der direkten Gesamtkosten förderungsfähig sind. Eine detaillierte Darstellung der förderbaren Kosten finden Sie im Kapitel „Förderungsfähigkeit von Ausgaben“ der „Sonderrichtlinie zur Abwicklung des Asyl-, Migrations- und Integrationsfonds 2021-2027 für den Bereich Integration und Vergabe von Kofinanzierungsmitteln in diesem Rahmen“. 
Geben Sie anschließend an, mit welchen Projekteinnahmen Sie die Projektausgaben zu finanzieren planen. Der AMIF-Anteil darf dabei 75% nicht übersteigen, außer für regionale und lokale Behörden sowie zivilgesellschaftlichen Organisationen: hier kann der AMIF-Kofinanzierungsbeitrag bis zu 90%  der förderfähigen Gesamtausgaben eines Projekts betragen. Im Fall von regionalen und lokalen Behörden ist jedoch keine nationale Kofinanzierung möglich.
</t>
    </r>
    <r>
      <rPr>
        <b/>
        <sz val="10"/>
        <rFont val="Calibri"/>
        <family val="2"/>
        <scheme val="minor"/>
      </rPr>
      <t xml:space="preserve">Nehmen Sie am Dokument keine Formatierungen vor!
Der Finanzplan ist zum Teil gesperrt, um Formatierungen und Formeln zu schützen. </t>
    </r>
  </si>
  <si>
    <t xml:space="preserve">							</t>
  </si>
  <si>
    <t xml:space="preserve">Alternativtext zur Tabelle: Personalkosten								
Diese Tabelle zeigt die geplanten Personalkosten für das Projekt, aufgeschlüsselt nach Funktion im Projekt. Für jede Funktion sind die geplante Stundenanzahl, 
der Stundensatz sowie die voraussichtlichen Gehaltskosten angegeben. 	</t>
  </si>
  <si>
    <t>Alternativtext zur Tabelle: Unteraufträge
In dieser Tabelle werden externe Leistungen aufgeführt, die im Rahmen des Projekts an andere Unternehmen oder Personen vergeben werden. Für jede Leistung sind folgende Informationen enthalten: eine kurze Beschreibung der konkreten externen Leistung, Name des beauftragten Dritten, warum diese externe Leistung für das Projekt notwendig ist und die geschätzten Ausgaben für die jeweilige Leistung.</t>
  </si>
  <si>
    <t>Alternativtext zur Tabelle: Sachkosten
Die Tabelle zeigt vier Kostenbereiche nach dem Realkostenprinzip: Immobilien-, Reise-, zielgruppenspezifische und sonstige projektspezifische Ausgaben. Für jede Position werden Bezeichnung, Kostenart, Projektrelevanz und voraussichtliche Kosten angegeben. Bei abschreibungsfähigen Anschaffungen sind auch Anschaffungskosten und Abschreibungsdauer enthalten.</t>
  </si>
  <si>
    <t>Alternativtext zur Tabelle: Projekteinnahmen
Die Tabelle zeigt die geplanten Einnahmequellen des Projekts. Aufgeführt sind Beiträge von AMIF, BKA, Projektträger/in und -partner/innen (Eigenmittel), anderen Organisationen sowie sonstige Einnahmen und Projekterlöse.</t>
  </si>
  <si>
    <t>Alternativtext zur Tabelle: Budgetänderung
Die Tabelle zeigt Angaben zum Projekt und den Projektausgaben mit dem ursprünglich geplanten und dem angepassten Budget. Für jede Position sind der Anteil an den Gesamtkosten, die absolute und prozentuale Änderung sowie eine Begründung der Änderung aufgeführt. Außerdem wird der Anteil der indirekten Kosten an den direkten Gesamtkosten dargestellt.</t>
  </si>
  <si>
    <t xml:space="preserve">Alternativtext zur Tabelle: Overview
Die Tabelle zeigt den Overview nach Budgetänderung mit Angaben zum Projekt, den Projektausgaben sowie Projekteinnahmen.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</si>
</sst>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_-[$€-C07]\ * #,##0.00_-;\-[$€-C07]\ * #,##0.00_-;_-[$€-C07]\ * &quot;-&quot;??_-;_-@_-"/>
  </numFmts>
  <fonts count="24"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b/>
      <sz val="11"/>
      <color theme="0"/>
      <name val="Calibri"/>
      <family val="2"/>
      <scheme val="minor"/>
    </font>
    <font>
      <sz val="10"/>
      <name val="Calibri"/>
      <family val="2"/>
      <scheme val="minor"/>
    </font>
    <font>
      <b/>
      <sz val="22"/>
      <name val="Calibri"/>
      <family val="2"/>
      <scheme val="minor"/>
    </font>
    <font>
      <b/>
      <sz val="16"/>
      <name val="Calibri"/>
      <family val="2"/>
      <scheme val="minor"/>
    </font>
    <font>
      <b/>
      <sz val="10"/>
      <name val="Calibri"/>
      <family val="2"/>
      <scheme val="minor"/>
    </font>
    <font>
      <b/>
      <sz val="11"/>
      <name val="Calibri"/>
      <family val="2"/>
      <scheme val="minor"/>
    </font>
    <font>
      <sz val="8"/>
      <name val="Calibri"/>
      <family val="2"/>
      <scheme val="minor"/>
    </font>
    <font>
      <b/>
      <sz val="12"/>
      <name val="Calibri"/>
      <family val="2"/>
      <scheme val="minor"/>
    </font>
    <font>
      <b/>
      <sz val="10"/>
      <color rgb="FFFF0000"/>
      <name val="Calibri"/>
      <family val="2"/>
      <scheme val="minor"/>
    </font>
    <font>
      <b/>
      <u/>
      <sz val="11"/>
      <name val="Calibri"/>
      <family val="2"/>
      <scheme val="minor"/>
    </font>
    <font>
      <sz val="10"/>
      <color rgb="FFDDDDDD"/>
      <name val="Calibri"/>
      <family val="2"/>
      <scheme val="minor"/>
    </font>
    <font>
      <sz val="11"/>
      <name val="Calibri"/>
      <family val="2"/>
      <scheme val="minor"/>
    </font>
    <font>
      <b/>
      <sz val="14"/>
      <name val="Calibri"/>
      <family val="2"/>
      <scheme val="minor"/>
    </font>
    <font>
      <sz val="10"/>
      <color theme="0" tint="-0.14999847407452621"/>
      <name val="Calibri"/>
      <family val="2"/>
      <scheme val="minor"/>
    </font>
    <font>
      <b/>
      <sz val="12"/>
      <color theme="0"/>
      <name val="Calibri"/>
      <family val="2"/>
      <scheme val="minor"/>
    </font>
    <font>
      <b/>
      <sz val="8"/>
      <color theme="0"/>
      <name val="Calibri"/>
      <family val="2"/>
      <scheme val="minor"/>
    </font>
    <font>
      <b/>
      <sz val="10"/>
      <color theme="0"/>
      <name val="Calibri"/>
      <family val="2"/>
      <scheme val="minor"/>
    </font>
    <font>
      <sz val="9"/>
      <color rgb="FF481347"/>
      <name val="Calibri"/>
      <family val="2"/>
      <scheme val="minor"/>
    </font>
  </fonts>
  <fills count="2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theme="0"/>
        <bgColor indexed="64"/>
      </patternFill>
    </fill>
    <fill>
      <patternFill patternType="solid">
        <fgColor rgb="FF632E62"/>
        <bgColor indexed="64"/>
      </patternFill>
    </fill>
    <fill>
      <patternFill patternType="solid">
        <fgColor rgb="FFE0DEF1"/>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2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cellStyleXfs>
  <cellXfs count="212">
    <xf numFmtId="0" fontId="0" fillId="0" borderId="0" xfId="0"/>
    <xf numFmtId="0" fontId="7" fillId="16" borderId="0" xfId="0" applyFont="1" applyFill="1" applyAlignment="1" applyProtection="1">
      <alignment vertical="center" wrapText="1"/>
    </xf>
    <xf numFmtId="0" fontId="7" fillId="0" borderId="3" xfId="0" applyFont="1" applyFill="1" applyBorder="1" applyAlignment="1" applyProtection="1">
      <alignment vertical="center" wrapText="1"/>
    </xf>
    <xf numFmtId="0" fontId="7" fillId="0" borderId="2"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5" xfId="0" applyFont="1" applyFill="1" applyBorder="1" applyAlignment="1" applyProtection="1">
      <alignment vertical="center" wrapText="1"/>
    </xf>
    <xf numFmtId="49" fontId="8" fillId="0" borderId="0" xfId="0" applyNumberFormat="1" applyFont="1" applyFill="1" applyBorder="1" applyAlignment="1" applyProtection="1">
      <alignment horizontal="right" vertical="center" wrapText="1"/>
    </xf>
    <xf numFmtId="0" fontId="7" fillId="0" borderId="6" xfId="0" applyFont="1" applyFill="1" applyBorder="1" applyAlignment="1" applyProtection="1">
      <alignment vertical="center" wrapText="1"/>
    </xf>
    <xf numFmtId="0" fontId="14" fillId="0" borderId="7" xfId="0" applyFont="1" applyFill="1" applyBorder="1" applyAlignment="1" applyProtection="1">
      <alignment vertical="center"/>
    </xf>
    <xf numFmtId="0" fontId="7" fillId="0" borderId="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10" fillId="0" borderId="7" xfId="0" applyFont="1" applyFill="1" applyBorder="1" applyAlignment="1" applyProtection="1">
      <alignment vertical="center"/>
    </xf>
    <xf numFmtId="0" fontId="7" fillId="0" borderId="9" xfId="0" applyFont="1" applyFill="1" applyBorder="1" applyAlignment="1" applyProtection="1">
      <alignment vertical="center" wrapText="1"/>
    </xf>
    <xf numFmtId="0" fontId="16" fillId="16" borderId="0" xfId="0" applyFont="1" applyFill="1" applyAlignment="1" applyProtection="1">
      <alignment vertical="center" wrapText="1"/>
    </xf>
    <xf numFmtId="0" fontId="9" fillId="0" borderId="0"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17" fillId="0" borderId="6" xfId="0" applyFont="1" applyFill="1" applyBorder="1" applyAlignment="1" applyProtection="1">
      <alignment vertical="center" wrapText="1"/>
    </xf>
    <xf numFmtId="0" fontId="17" fillId="16" borderId="0" xfId="0" applyFont="1" applyFill="1" applyAlignment="1" applyProtection="1">
      <alignment vertical="center" wrapText="1"/>
    </xf>
    <xf numFmtId="44" fontId="7" fillId="0" borderId="1" xfId="22" applyFont="1" applyFill="1" applyBorder="1" applyAlignment="1" applyProtection="1">
      <alignment vertical="center" wrapText="1"/>
      <protection locked="0"/>
    </xf>
    <xf numFmtId="49" fontId="7" fillId="0" borderId="0" xfId="0" applyNumberFormat="1" applyFont="1" applyFill="1" applyBorder="1" applyAlignment="1" applyProtection="1">
      <alignment horizontal="left" vertical="center" wrapText="1"/>
    </xf>
    <xf numFmtId="164" fontId="7" fillId="0" borderId="0" xfId="0" applyNumberFormat="1" applyFont="1" applyFill="1" applyBorder="1" applyAlignment="1" applyProtection="1">
      <alignment horizontal="right" vertical="center" wrapText="1"/>
    </xf>
    <xf numFmtId="0" fontId="7" fillId="0" borderId="0" xfId="0" applyFont="1" applyFill="1" applyAlignment="1" applyProtection="1">
      <alignment vertical="center" wrapText="1"/>
    </xf>
    <xf numFmtId="49" fontId="7" fillId="0" borderId="2" xfId="0" applyNumberFormat="1" applyFont="1" applyFill="1" applyBorder="1" applyAlignment="1" applyProtection="1">
      <alignment horizontal="left" vertical="center" wrapText="1"/>
    </xf>
    <xf numFmtId="44" fontId="7" fillId="0" borderId="2" xfId="22" applyFont="1" applyFill="1" applyBorder="1" applyAlignment="1" applyProtection="1">
      <alignment vertical="center" wrapText="1"/>
    </xf>
    <xf numFmtId="49" fontId="7" fillId="17" borderId="2" xfId="0" applyNumberFormat="1" applyFont="1" applyFill="1" applyBorder="1" applyAlignment="1" applyProtection="1">
      <alignment horizontal="left" vertical="center" wrapText="1"/>
    </xf>
    <xf numFmtId="0" fontId="19" fillId="16" borderId="0" xfId="0" applyFont="1" applyFill="1" applyAlignment="1" applyProtection="1">
      <alignment vertical="center" wrapText="1"/>
    </xf>
    <xf numFmtId="0" fontId="9" fillId="0" borderId="0" xfId="0" applyFont="1" applyFill="1" applyBorder="1" applyAlignment="1" applyProtection="1">
      <alignment vertical="center"/>
    </xf>
    <xf numFmtId="49" fontId="7" fillId="0" borderId="1" xfId="0" applyNumberFormat="1" applyFont="1" applyFill="1" applyBorder="1" applyAlignment="1" applyProtection="1">
      <alignment horizontal="left" vertical="center" wrapText="1"/>
      <protection locked="0"/>
    </xf>
    <xf numFmtId="164" fontId="7" fillId="17" borderId="1" xfId="0" applyNumberFormat="1" applyFont="1" applyFill="1" applyBorder="1" applyAlignment="1" applyProtection="1">
      <alignment horizontal="right" vertical="center" wrapText="1"/>
      <protection locked="0"/>
    </xf>
    <xf numFmtId="164" fontId="7" fillId="0" borderId="2" xfId="0" applyNumberFormat="1" applyFont="1" applyFill="1" applyBorder="1" applyAlignment="1" applyProtection="1">
      <alignment horizontal="right" vertical="center" wrapText="1"/>
    </xf>
    <xf numFmtId="49" fontId="7" fillId="0" borderId="7" xfId="0" applyNumberFormat="1" applyFont="1" applyFill="1" applyBorder="1" applyAlignment="1" applyProtection="1">
      <alignment horizontal="left" vertical="center" wrapText="1"/>
    </xf>
    <xf numFmtId="49" fontId="7" fillId="0" borderId="10" xfId="0" applyNumberFormat="1" applyFont="1" applyFill="1" applyBorder="1" applyAlignment="1" applyProtection="1">
      <alignment horizontal="left" vertical="center" wrapText="1"/>
    </xf>
    <xf numFmtId="44" fontId="7" fillId="0" borderId="10" xfId="22" applyFont="1" applyFill="1" applyBorder="1" applyAlignment="1" applyProtection="1">
      <alignment vertical="center" wrapText="1"/>
    </xf>
    <xf numFmtId="44" fontId="7" fillId="0" borderId="1" xfId="22"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vertical="center" wrapText="1"/>
    </xf>
    <xf numFmtId="164" fontId="7" fillId="0" borderId="2" xfId="0" applyNumberFormat="1" applyFont="1" applyFill="1" applyBorder="1" applyAlignment="1" applyProtection="1">
      <alignment vertical="center" wrapText="1"/>
    </xf>
    <xf numFmtId="164" fontId="7" fillId="0" borderId="7" xfId="0" applyNumberFormat="1" applyFont="1" applyFill="1" applyBorder="1" applyAlignment="1" applyProtection="1">
      <alignment vertical="center" wrapText="1"/>
    </xf>
    <xf numFmtId="3" fontId="7" fillId="0" borderId="1" xfId="0" applyNumberFormat="1" applyFont="1" applyFill="1" applyBorder="1" applyAlignment="1" applyProtection="1">
      <alignment vertical="center" wrapText="1"/>
      <protection locked="0"/>
    </xf>
    <xf numFmtId="0" fontId="7" fillId="16" borderId="0" xfId="0" applyFont="1" applyFill="1" applyAlignment="1" applyProtection="1">
      <alignment vertical="center"/>
    </xf>
    <xf numFmtId="0" fontId="16" fillId="16" borderId="0" xfId="23" applyFont="1" applyFill="1" applyAlignment="1" applyProtection="1">
      <alignment vertical="center"/>
    </xf>
    <xf numFmtId="0" fontId="7" fillId="0" borderId="0" xfId="0" applyFont="1" applyFill="1" applyBorder="1" applyAlignment="1" applyProtection="1">
      <alignment vertical="center" wrapText="1"/>
    </xf>
    <xf numFmtId="0" fontId="7" fillId="16" borderId="0" xfId="26" applyFont="1" applyFill="1" applyAlignment="1">
      <alignment vertical="center" wrapText="1"/>
    </xf>
    <xf numFmtId="0" fontId="7" fillId="16" borderId="0" xfId="26" applyFont="1" applyFill="1" applyAlignment="1">
      <alignment horizontal="left" vertical="center" wrapText="1"/>
    </xf>
    <xf numFmtId="0" fontId="7" fillId="0" borderId="3" xfId="26" applyFont="1" applyBorder="1" applyAlignment="1">
      <alignment vertical="center" wrapText="1"/>
    </xf>
    <xf numFmtId="0" fontId="7" fillId="0" borderId="2" xfId="26" applyFont="1" applyBorder="1" applyAlignment="1">
      <alignment vertical="center" wrapText="1"/>
    </xf>
    <xf numFmtId="0" fontId="7" fillId="0" borderId="2" xfId="26" applyFont="1" applyBorder="1" applyAlignment="1">
      <alignment horizontal="left" vertical="center" wrapText="1"/>
    </xf>
    <xf numFmtId="0" fontId="7" fillId="0" borderId="4" xfId="26" applyFont="1" applyBorder="1" applyAlignment="1">
      <alignment vertical="center" wrapText="1"/>
    </xf>
    <xf numFmtId="0" fontId="7" fillId="0" borderId="5" xfId="26" applyFont="1" applyBorder="1" applyAlignment="1">
      <alignment vertical="center" wrapText="1"/>
    </xf>
    <xf numFmtId="0" fontId="7" fillId="0" borderId="6" xfId="26" applyFont="1" applyBorder="1" applyAlignment="1">
      <alignment vertical="center" wrapText="1"/>
    </xf>
    <xf numFmtId="0" fontId="7" fillId="0" borderId="0" xfId="26" applyFont="1" applyAlignment="1">
      <alignment vertical="center" wrapText="1"/>
    </xf>
    <xf numFmtId="0" fontId="7" fillId="0" borderId="0" xfId="26" applyFont="1" applyAlignment="1">
      <alignment horizontal="left" vertical="center" wrapText="1"/>
    </xf>
    <xf numFmtId="0" fontId="16" fillId="16" borderId="0" xfId="26" applyFont="1" applyFill="1" applyAlignment="1">
      <alignment vertical="center" wrapText="1"/>
    </xf>
    <xf numFmtId="9" fontId="11" fillId="0" borderId="16" xfId="25" applyFont="1" applyFill="1" applyBorder="1" applyAlignment="1" applyProtection="1">
      <alignment vertical="center" wrapText="1"/>
    </xf>
    <xf numFmtId="0" fontId="7" fillId="0" borderId="1" xfId="26" applyFont="1" applyBorder="1" applyAlignment="1" applyProtection="1">
      <alignment horizontal="left" vertical="center" wrapText="1"/>
      <protection locked="0"/>
    </xf>
    <xf numFmtId="9" fontId="10" fillId="0" borderId="16" xfId="25" applyFont="1" applyFill="1" applyBorder="1" applyAlignment="1" applyProtection="1">
      <alignment vertical="center" wrapText="1"/>
    </xf>
    <xf numFmtId="44" fontId="12" fillId="0" borderId="1" xfId="26" applyNumberFormat="1" applyFont="1" applyBorder="1" applyAlignment="1" applyProtection="1">
      <alignment vertical="center" wrapText="1"/>
      <protection locked="0"/>
    </xf>
    <xf numFmtId="9" fontId="12" fillId="0" borderId="16" xfId="25" applyFont="1" applyFill="1" applyBorder="1" applyAlignment="1" applyProtection="1">
      <alignment vertical="center" wrapText="1"/>
    </xf>
    <xf numFmtId="44" fontId="10" fillId="0" borderId="1" xfId="26" applyNumberFormat="1" applyFont="1" applyBorder="1" applyAlignment="1" applyProtection="1">
      <alignment vertical="center" wrapText="1"/>
      <protection locked="0"/>
    </xf>
    <xf numFmtId="44" fontId="11" fillId="0" borderId="1" xfId="26" applyNumberFormat="1" applyFont="1" applyBorder="1" applyAlignment="1" applyProtection="1">
      <alignment vertical="center" wrapText="1"/>
      <protection locked="0"/>
    </xf>
    <xf numFmtId="9" fontId="13" fillId="0" borderId="16" xfId="25" applyFont="1" applyFill="1" applyBorder="1" applyAlignment="1" applyProtection="1">
      <alignment vertical="center" wrapText="1"/>
    </xf>
    <xf numFmtId="0" fontId="14" fillId="0" borderId="7" xfId="26" applyFont="1" applyBorder="1" applyAlignment="1">
      <alignment vertical="center"/>
    </xf>
    <xf numFmtId="0" fontId="7" fillId="0" borderId="7" xfId="26" applyFont="1" applyBorder="1" applyAlignment="1">
      <alignment vertical="center" wrapText="1"/>
    </xf>
    <xf numFmtId="9" fontId="13" fillId="0" borderId="0" xfId="25" applyFont="1" applyFill="1" applyBorder="1" applyAlignment="1" applyProtection="1">
      <alignment vertical="center" wrapText="1"/>
    </xf>
    <xf numFmtId="44" fontId="13" fillId="0" borderId="0" xfId="26" applyNumberFormat="1" applyFont="1" applyAlignment="1">
      <alignment vertical="center" wrapText="1"/>
    </xf>
    <xf numFmtId="44" fontId="7" fillId="0" borderId="1" xfId="26" applyNumberFormat="1" applyFont="1" applyBorder="1" applyAlignment="1" applyProtection="1">
      <alignment vertical="center" wrapText="1"/>
      <protection locked="0"/>
    </xf>
    <xf numFmtId="0" fontId="7" fillId="0" borderId="1" xfId="26" applyFont="1" applyBorder="1" applyAlignment="1" applyProtection="1">
      <alignment vertical="center" wrapText="1"/>
      <protection locked="0"/>
    </xf>
    <xf numFmtId="0" fontId="7" fillId="0" borderId="8" xfId="26" applyFont="1" applyBorder="1" applyAlignment="1">
      <alignment vertical="center" wrapText="1"/>
    </xf>
    <xf numFmtId="0" fontId="10" fillId="0" borderId="7" xfId="26" applyFont="1" applyBorder="1" applyAlignment="1">
      <alignment vertical="center"/>
    </xf>
    <xf numFmtId="0" fontId="7" fillId="0" borderId="7" xfId="26" applyFont="1" applyBorder="1" applyAlignment="1">
      <alignment horizontal="left" vertical="center" wrapText="1"/>
    </xf>
    <xf numFmtId="0" fontId="7" fillId="0" borderId="9" xfId="26" applyFont="1" applyBorder="1" applyAlignment="1">
      <alignment vertical="center" wrapText="1"/>
    </xf>
    <xf numFmtId="49" fontId="7" fillId="0" borderId="12" xfId="0" applyNumberFormat="1" applyFont="1" applyFill="1" applyBorder="1" applyAlignment="1" applyProtection="1">
      <alignment horizontal="left" vertical="center" wrapText="1"/>
      <protection locked="0"/>
    </xf>
    <xf numFmtId="49" fontId="7" fillId="0" borderId="11" xfId="0" applyNumberFormat="1" applyFont="1" applyFill="1" applyBorder="1" applyAlignment="1" applyProtection="1">
      <alignment horizontal="left" vertical="center" wrapText="1"/>
      <protection locked="0"/>
    </xf>
    <xf numFmtId="49" fontId="7" fillId="0" borderId="10" xfId="0" applyNumberFormat="1" applyFont="1" applyFill="1" applyBorder="1" applyAlignment="1" applyProtection="1">
      <alignment horizontal="left" vertical="center" wrapText="1"/>
      <protection locked="0"/>
    </xf>
    <xf numFmtId="0" fontId="7" fillId="16" borderId="0" xfId="26" applyFont="1" applyFill="1" applyAlignment="1">
      <alignment vertical="center"/>
    </xf>
    <xf numFmtId="0" fontId="7" fillId="16" borderId="0" xfId="0" applyFont="1" applyFill="1" applyAlignment="1">
      <alignment vertical="center" wrapText="1"/>
    </xf>
    <xf numFmtId="0" fontId="16" fillId="16" borderId="0" xfId="23" applyFont="1" applyFill="1" applyAlignment="1">
      <alignment vertical="center"/>
    </xf>
    <xf numFmtId="0" fontId="16" fillId="16" borderId="0" xfId="0" applyFont="1" applyFill="1" applyAlignment="1">
      <alignment vertical="center" wrapText="1"/>
    </xf>
    <xf numFmtId="0" fontId="6" fillId="18" borderId="12" xfId="26" applyFont="1" applyFill="1" applyBorder="1" applyAlignment="1">
      <alignment vertical="center" wrapText="1"/>
    </xf>
    <xf numFmtId="0" fontId="6" fillId="18" borderId="1" xfId="26" applyFont="1" applyFill="1" applyBorder="1" applyAlignment="1">
      <alignment horizontal="right" vertical="center" wrapText="1"/>
    </xf>
    <xf numFmtId="0" fontId="21" fillId="18" borderId="1" xfId="26" applyFont="1" applyFill="1" applyBorder="1" applyAlignment="1">
      <alignment horizontal="right" vertical="center" wrapText="1"/>
    </xf>
    <xf numFmtId="0" fontId="6" fillId="18" borderId="12" xfId="26" applyFont="1" applyFill="1" applyBorder="1" applyAlignment="1">
      <alignment horizontal="right" vertical="center" wrapText="1"/>
    </xf>
    <xf numFmtId="0" fontId="6" fillId="18" borderId="1" xfId="26" applyFont="1" applyFill="1" applyBorder="1" applyAlignment="1">
      <alignment horizontal="left" vertical="center" wrapText="1"/>
    </xf>
    <xf numFmtId="0" fontId="10" fillId="19" borderId="1" xfId="26" applyFont="1" applyFill="1" applyBorder="1" applyAlignment="1">
      <alignment vertical="center" wrapText="1"/>
    </xf>
    <xf numFmtId="0" fontId="11" fillId="19" borderId="12" xfId="26" applyFont="1" applyFill="1" applyBorder="1" applyAlignment="1">
      <alignment vertical="center" wrapText="1"/>
    </xf>
    <xf numFmtId="0" fontId="10" fillId="19" borderId="12" xfId="26" applyFont="1" applyFill="1" applyBorder="1" applyAlignment="1">
      <alignment horizontal="left" vertical="center" wrapText="1" indent="1"/>
    </xf>
    <xf numFmtId="0" fontId="12" fillId="19" borderId="12" xfId="26" applyFont="1" applyFill="1" applyBorder="1" applyAlignment="1">
      <alignment horizontal="left" vertical="center" wrapText="1" indent="3"/>
    </xf>
    <xf numFmtId="0" fontId="13" fillId="19" borderId="12" xfId="26" applyFont="1" applyFill="1" applyBorder="1" applyAlignment="1">
      <alignment vertical="center" wrapText="1"/>
    </xf>
    <xf numFmtId="44" fontId="11" fillId="19" borderId="1" xfId="26" applyNumberFormat="1" applyFont="1" applyFill="1" applyBorder="1" applyAlignment="1">
      <alignment vertical="center" wrapText="1"/>
    </xf>
    <xf numFmtId="10" fontId="11" fillId="19" borderId="1" xfId="25" applyNumberFormat="1" applyFont="1" applyFill="1" applyBorder="1" applyAlignment="1" applyProtection="1">
      <alignment vertical="center" wrapText="1"/>
    </xf>
    <xf numFmtId="44" fontId="10" fillId="19" borderId="1" xfId="26" applyNumberFormat="1" applyFont="1" applyFill="1" applyBorder="1" applyAlignment="1">
      <alignment vertical="center" wrapText="1"/>
    </xf>
    <xf numFmtId="10" fontId="10" fillId="19" borderId="1" xfId="25" applyNumberFormat="1" applyFont="1" applyFill="1" applyBorder="1" applyAlignment="1" applyProtection="1">
      <alignment vertical="center" wrapText="1"/>
    </xf>
    <xf numFmtId="10" fontId="12" fillId="19" borderId="1" xfId="25" applyNumberFormat="1" applyFont="1" applyFill="1" applyBorder="1" applyAlignment="1" applyProtection="1">
      <alignment vertical="center" wrapText="1"/>
    </xf>
    <xf numFmtId="10" fontId="13" fillId="19" borderId="1" xfId="25" applyNumberFormat="1" applyFont="1" applyFill="1" applyBorder="1" applyAlignment="1" applyProtection="1">
      <alignment vertical="center" wrapText="1"/>
    </xf>
    <xf numFmtId="44" fontId="13" fillId="19" borderId="1" xfId="26" applyNumberFormat="1" applyFont="1" applyFill="1" applyBorder="1" applyAlignment="1">
      <alignment vertical="center" wrapText="1"/>
    </xf>
    <xf numFmtId="0" fontId="7" fillId="19" borderId="1" xfId="26" applyFont="1" applyFill="1" applyBorder="1" applyAlignment="1">
      <alignment vertical="center" wrapText="1"/>
    </xf>
    <xf numFmtId="10" fontId="7" fillId="19" borderId="1" xfId="25" applyNumberFormat="1" applyFont="1" applyFill="1" applyBorder="1" applyAlignment="1" applyProtection="1">
      <alignment vertical="center" wrapText="1"/>
    </xf>
    <xf numFmtId="44" fontId="11" fillId="19" borderId="1" xfId="26" applyNumberFormat="1" applyFont="1" applyFill="1" applyBorder="1" applyAlignment="1" applyProtection="1">
      <alignment vertical="center" wrapText="1"/>
    </xf>
    <xf numFmtId="44" fontId="10" fillId="19" borderId="1" xfId="26" applyNumberFormat="1" applyFont="1" applyFill="1" applyBorder="1" applyAlignment="1" applyProtection="1">
      <alignment vertical="center" wrapText="1"/>
    </xf>
    <xf numFmtId="44" fontId="12" fillId="19" borderId="1" xfId="26" applyNumberFormat="1" applyFont="1" applyFill="1" applyBorder="1" applyAlignment="1" applyProtection="1">
      <alignment vertical="center" wrapText="1"/>
    </xf>
    <xf numFmtId="44" fontId="13" fillId="19" borderId="1" xfId="26" applyNumberFormat="1" applyFont="1" applyFill="1" applyBorder="1" applyAlignment="1" applyProtection="1">
      <alignment vertical="center" wrapText="1"/>
    </xf>
    <xf numFmtId="0" fontId="7" fillId="19" borderId="12" xfId="26" applyFont="1" applyFill="1" applyBorder="1" applyAlignment="1">
      <alignment vertical="center" wrapText="1"/>
    </xf>
    <xf numFmtId="44" fontId="7" fillId="19" borderId="1" xfId="26" applyNumberFormat="1" applyFont="1" applyFill="1" applyBorder="1" applyAlignment="1" applyProtection="1">
      <alignment vertical="center" wrapText="1"/>
    </xf>
    <xf numFmtId="44" fontId="7" fillId="19" borderId="1" xfId="26" applyNumberFormat="1" applyFont="1" applyFill="1" applyBorder="1" applyAlignment="1">
      <alignment vertical="center" wrapText="1"/>
    </xf>
    <xf numFmtId="44" fontId="7" fillId="19" borderId="1" xfId="27" applyFont="1" applyFill="1" applyBorder="1" applyAlignment="1" applyProtection="1">
      <alignment vertical="center" wrapText="1"/>
    </xf>
    <xf numFmtId="0" fontId="20" fillId="18" borderId="10" xfId="0" applyFont="1" applyFill="1" applyBorder="1" applyAlignment="1" applyProtection="1">
      <alignment vertical="center" wrapText="1"/>
    </xf>
    <xf numFmtId="0" fontId="20" fillId="18" borderId="11" xfId="0" applyFont="1" applyFill="1" applyBorder="1" applyAlignment="1" applyProtection="1">
      <alignment vertical="center" wrapText="1"/>
    </xf>
    <xf numFmtId="0" fontId="10" fillId="19" borderId="1" xfId="0" applyFont="1" applyFill="1" applyBorder="1" applyAlignment="1" applyProtection="1">
      <alignment vertical="center" wrapText="1"/>
    </xf>
    <xf numFmtId="0" fontId="10" fillId="19" borderId="1" xfId="0" applyFont="1" applyFill="1" applyBorder="1" applyAlignment="1" applyProtection="1">
      <alignment horizontal="right" vertical="center" wrapText="1"/>
    </xf>
    <xf numFmtId="49" fontId="13" fillId="19" borderId="1" xfId="0" applyNumberFormat="1" applyFont="1" applyFill="1" applyBorder="1" applyAlignment="1" applyProtection="1">
      <alignment horizontal="left" vertical="center" wrapText="1"/>
    </xf>
    <xf numFmtId="44" fontId="13" fillId="19" borderId="1" xfId="22" applyFont="1" applyFill="1" applyBorder="1" applyAlignment="1" applyProtection="1">
      <alignment vertical="center" wrapText="1"/>
    </xf>
    <xf numFmtId="49" fontId="18" fillId="19" borderId="1" xfId="0" applyNumberFormat="1" applyFont="1" applyFill="1" applyBorder="1" applyAlignment="1" applyProtection="1">
      <alignment horizontal="left" vertical="center" wrapText="1"/>
    </xf>
    <xf numFmtId="44" fontId="18" fillId="19" borderId="1" xfId="22" applyFont="1" applyFill="1" applyBorder="1" applyAlignment="1" applyProtection="1">
      <alignment vertical="center" wrapText="1"/>
    </xf>
    <xf numFmtId="165" fontId="7" fillId="19" borderId="1" xfId="0" applyNumberFormat="1" applyFont="1" applyFill="1" applyBorder="1" applyAlignment="1" applyProtection="1">
      <alignment horizontal="right" vertical="center" wrapText="1"/>
    </xf>
    <xf numFmtId="165" fontId="7" fillId="19" borderId="1" xfId="22" applyNumberFormat="1" applyFont="1" applyFill="1" applyBorder="1" applyAlignment="1" applyProtection="1">
      <alignment vertical="center" wrapText="1"/>
    </xf>
    <xf numFmtId="0" fontId="10" fillId="19" borderId="1" xfId="0" applyFont="1" applyFill="1" applyBorder="1" applyAlignment="1">
      <alignment vertical="center" wrapText="1"/>
    </xf>
    <xf numFmtId="0" fontId="10" fillId="19" borderId="1" xfId="0" applyFont="1" applyFill="1" applyBorder="1" applyAlignment="1">
      <alignment horizontal="center" vertical="center" wrapText="1"/>
    </xf>
    <xf numFmtId="0" fontId="10" fillId="19" borderId="1" xfId="0" applyFont="1" applyFill="1" applyBorder="1" applyAlignment="1">
      <alignment horizontal="right" vertical="center" wrapText="1"/>
    </xf>
    <xf numFmtId="164" fontId="7" fillId="20" borderId="1" xfId="27" applyNumberFormat="1" applyFont="1" applyFill="1" applyBorder="1" applyAlignment="1" applyProtection="1">
      <alignment vertical="center" wrapText="1"/>
    </xf>
    <xf numFmtId="165" fontId="7" fillId="20" borderId="1" xfId="27" applyNumberFormat="1" applyFont="1" applyFill="1" applyBorder="1" applyAlignment="1" applyProtection="1">
      <alignment vertical="center" wrapText="1"/>
    </xf>
    <xf numFmtId="2" fontId="7" fillId="20" borderId="1" xfId="27" applyNumberFormat="1" applyFont="1" applyFill="1" applyBorder="1" applyAlignment="1" applyProtection="1">
      <alignment vertical="center" wrapText="1"/>
    </xf>
    <xf numFmtId="10" fontId="7" fillId="20" borderId="1" xfId="25" applyNumberFormat="1" applyFont="1" applyFill="1" applyBorder="1" applyAlignment="1" applyProtection="1">
      <alignment vertical="center" wrapText="1"/>
    </xf>
    <xf numFmtId="164" fontId="10" fillId="20" borderId="1" xfId="27" applyNumberFormat="1" applyFont="1" applyFill="1" applyBorder="1" applyAlignment="1" applyProtection="1">
      <alignment vertical="center" wrapText="1"/>
    </xf>
    <xf numFmtId="0" fontId="22" fillId="18" borderId="1" xfId="0" applyFont="1" applyFill="1" applyBorder="1" applyAlignment="1">
      <alignment vertical="center" wrapText="1"/>
    </xf>
    <xf numFmtId="0" fontId="6" fillId="18" borderId="11" xfId="0" applyFont="1" applyFill="1" applyBorder="1" applyAlignment="1" applyProtection="1">
      <alignment horizontal="right" vertical="center" wrapText="1"/>
    </xf>
    <xf numFmtId="0" fontId="6" fillId="18" borderId="1" xfId="0" applyFont="1" applyFill="1" applyBorder="1" applyAlignment="1" applyProtection="1">
      <alignment horizontal="right" vertical="center" wrapText="1"/>
    </xf>
    <xf numFmtId="0" fontId="6" fillId="18" borderId="13" xfId="0" applyFont="1" applyFill="1" applyBorder="1" applyAlignment="1" applyProtection="1">
      <alignment horizontal="right" vertical="center" wrapText="1"/>
    </xf>
    <xf numFmtId="0" fontId="6" fillId="18" borderId="12" xfId="0" applyFont="1" applyFill="1" applyBorder="1" applyAlignment="1" applyProtection="1">
      <alignment vertical="center" wrapText="1"/>
    </xf>
    <xf numFmtId="0" fontId="6" fillId="18" borderId="10" xfId="0" applyFont="1" applyFill="1" applyBorder="1" applyAlignment="1" applyProtection="1">
      <alignment vertical="center" wrapText="1"/>
    </xf>
    <xf numFmtId="0" fontId="6" fillId="18" borderId="11" xfId="0" applyFont="1" applyFill="1" applyBorder="1" applyAlignment="1" applyProtection="1">
      <alignment vertical="center" wrapText="1"/>
    </xf>
    <xf numFmtId="44" fontId="7" fillId="19" borderId="1" xfId="0" applyNumberFormat="1" applyFont="1" applyFill="1" applyBorder="1" applyAlignment="1" applyProtection="1">
      <alignment vertical="center" wrapText="1"/>
    </xf>
    <xf numFmtId="10" fontId="7" fillId="19" borderId="1" xfId="20" applyNumberFormat="1" applyFont="1" applyFill="1" applyBorder="1" applyAlignment="1" applyProtection="1">
      <alignment vertical="center" wrapText="1"/>
    </xf>
    <xf numFmtId="44" fontId="13" fillId="19" borderId="1" xfId="0" applyNumberFormat="1" applyFont="1" applyFill="1" applyBorder="1" applyAlignment="1" applyProtection="1">
      <alignment vertical="center" wrapText="1"/>
    </xf>
    <xf numFmtId="10" fontId="13" fillId="19" borderId="1" xfId="20" applyNumberFormat="1" applyFont="1" applyFill="1" applyBorder="1" applyAlignment="1" applyProtection="1">
      <alignment vertical="center" wrapText="1"/>
    </xf>
    <xf numFmtId="44" fontId="11" fillId="19" borderId="1" xfId="0" applyNumberFormat="1" applyFont="1" applyFill="1" applyBorder="1" applyAlignment="1" applyProtection="1">
      <alignment vertical="center" wrapText="1"/>
    </xf>
    <xf numFmtId="10" fontId="11" fillId="19" borderId="1" xfId="20" applyNumberFormat="1" applyFont="1" applyFill="1" applyBorder="1" applyAlignment="1" applyProtection="1">
      <alignment vertical="center" wrapText="1"/>
    </xf>
    <xf numFmtId="44" fontId="10" fillId="19" borderId="1" xfId="0" applyNumberFormat="1" applyFont="1" applyFill="1" applyBorder="1" applyAlignment="1" applyProtection="1">
      <alignment vertical="center" wrapText="1"/>
    </xf>
    <xf numFmtId="10" fontId="10" fillId="19" borderId="1" xfId="20" applyNumberFormat="1" applyFont="1" applyFill="1" applyBorder="1" applyAlignment="1" applyProtection="1">
      <alignment vertical="center" wrapText="1"/>
    </xf>
    <xf numFmtId="44" fontId="12" fillId="19" borderId="1" xfId="0" applyNumberFormat="1" applyFont="1" applyFill="1" applyBorder="1" applyAlignment="1" applyProtection="1">
      <alignment vertical="center" wrapText="1"/>
    </xf>
    <xf numFmtId="10" fontId="12" fillId="19" borderId="1" xfId="20" applyNumberFormat="1" applyFont="1" applyFill="1" applyBorder="1" applyAlignment="1" applyProtection="1">
      <alignment vertical="center" wrapText="1"/>
    </xf>
    <xf numFmtId="0" fontId="11" fillId="19" borderId="12" xfId="0" applyFont="1" applyFill="1" applyBorder="1" applyAlignment="1" applyProtection="1">
      <alignment vertical="center" wrapText="1"/>
    </xf>
    <xf numFmtId="44" fontId="10" fillId="0" borderId="1" xfId="26" applyNumberFormat="1" applyFont="1" applyFill="1" applyBorder="1" applyAlignment="1" applyProtection="1">
      <alignment vertical="center" wrapText="1"/>
      <protection locked="0"/>
    </xf>
    <xf numFmtId="0" fontId="7" fillId="16" borderId="0" xfId="0" applyFont="1" applyFill="1" applyAlignment="1" applyProtection="1">
      <alignment vertical="center" wrapText="1"/>
    </xf>
    <xf numFmtId="0" fontId="7" fillId="16" borderId="7" xfId="0" applyFont="1" applyFill="1" applyBorder="1" applyAlignment="1" applyProtection="1">
      <alignment vertical="top" wrapText="1"/>
    </xf>
    <xf numFmtId="0" fontId="7" fillId="0" borderId="1" xfId="26" applyFont="1" applyBorder="1" applyAlignment="1" applyProtection="1">
      <alignment horizontal="left" vertical="center" wrapText="1"/>
      <protection locked="0"/>
    </xf>
    <xf numFmtId="0" fontId="7" fillId="0" borderId="0" xfId="26" applyFont="1" applyAlignment="1">
      <alignment horizontal="center" vertical="center" wrapText="1"/>
    </xf>
    <xf numFmtId="0" fontId="6" fillId="18" borderId="8" xfId="26" applyFont="1" applyFill="1" applyBorder="1" applyAlignment="1">
      <alignment vertical="center" wrapText="1"/>
    </xf>
    <xf numFmtId="0" fontId="6" fillId="18" borderId="7" xfId="26" applyFont="1" applyFill="1" applyBorder="1" applyAlignment="1">
      <alignment vertical="center" wrapText="1"/>
    </xf>
    <xf numFmtId="0" fontId="6" fillId="18" borderId="9" xfId="26" applyFont="1" applyFill="1" applyBorder="1" applyAlignment="1">
      <alignment vertical="center" wrapText="1"/>
    </xf>
    <xf numFmtId="0" fontId="7" fillId="0" borderId="0" xfId="26" applyFont="1" applyAlignment="1">
      <alignment vertical="center" wrapText="1"/>
    </xf>
    <xf numFmtId="14" fontId="7" fillId="0" borderId="1" xfId="26" applyNumberFormat="1" applyFont="1" applyBorder="1" applyAlignment="1" applyProtection="1">
      <alignment horizontal="left" vertical="center" wrapText="1"/>
      <protection locked="0"/>
    </xf>
    <xf numFmtId="1" fontId="7" fillId="19" borderId="1" xfId="26" applyNumberFormat="1" applyFont="1" applyFill="1" applyBorder="1" applyAlignment="1">
      <alignment horizontal="left" vertical="center" wrapText="1"/>
    </xf>
    <xf numFmtId="0" fontId="7" fillId="16" borderId="0" xfId="26" applyFont="1" applyFill="1" applyAlignment="1">
      <alignment horizontal="center" vertical="center" wrapText="1"/>
    </xf>
    <xf numFmtId="0" fontId="7" fillId="19" borderId="12" xfId="0" applyFont="1" applyFill="1" applyBorder="1" applyAlignment="1" applyProtection="1">
      <alignment vertical="center" wrapText="1"/>
    </xf>
    <xf numFmtId="0" fontId="7" fillId="19" borderId="10" xfId="0" applyFont="1" applyFill="1" applyBorder="1" applyAlignment="1" applyProtection="1">
      <alignment vertical="center" wrapText="1"/>
    </xf>
    <xf numFmtId="0" fontId="7" fillId="19" borderId="11" xfId="0" applyFont="1" applyFill="1" applyBorder="1" applyAlignment="1" applyProtection="1">
      <alignment vertical="center" wrapText="1"/>
    </xf>
    <xf numFmtId="14" fontId="7" fillId="19" borderId="12" xfId="0" applyNumberFormat="1" applyFont="1" applyFill="1" applyBorder="1" applyAlignment="1" applyProtection="1">
      <alignment horizontal="left" vertical="center" wrapText="1"/>
    </xf>
    <xf numFmtId="14" fontId="7" fillId="19" borderId="10" xfId="0" applyNumberFormat="1" applyFont="1" applyFill="1" applyBorder="1" applyAlignment="1" applyProtection="1">
      <alignment horizontal="left" vertical="center" wrapText="1"/>
    </xf>
    <xf numFmtId="14" fontId="7" fillId="19" borderId="11" xfId="0" applyNumberFormat="1" applyFont="1" applyFill="1" applyBorder="1" applyAlignment="1" applyProtection="1">
      <alignment horizontal="left" vertical="center" wrapText="1"/>
    </xf>
    <xf numFmtId="0" fontId="7" fillId="19" borderId="12" xfId="0" applyFont="1" applyFill="1" applyBorder="1" applyAlignment="1" applyProtection="1">
      <alignment horizontal="left" vertical="center" wrapText="1"/>
    </xf>
    <xf numFmtId="0" fontId="7" fillId="19" borderId="10" xfId="0" applyFont="1" applyFill="1" applyBorder="1" applyAlignment="1" applyProtection="1">
      <alignment horizontal="left" vertical="center" wrapText="1"/>
    </xf>
    <xf numFmtId="0" fontId="7" fillId="19" borderId="11" xfId="0" applyFont="1" applyFill="1" applyBorder="1" applyAlignment="1" applyProtection="1">
      <alignment horizontal="left" vertical="center" wrapText="1"/>
    </xf>
    <xf numFmtId="0" fontId="12" fillId="19" borderId="12" xfId="0" applyFont="1" applyFill="1" applyBorder="1" applyAlignment="1" applyProtection="1">
      <alignment horizontal="left" vertical="center" wrapText="1" indent="3"/>
    </xf>
    <xf numFmtId="0" fontId="12" fillId="19" borderId="10" xfId="0" applyFont="1" applyFill="1" applyBorder="1" applyAlignment="1" applyProtection="1">
      <alignment horizontal="left" vertical="center" wrapText="1" indent="3"/>
    </xf>
    <xf numFmtId="0" fontId="12" fillId="19" borderId="11" xfId="0" applyFont="1" applyFill="1" applyBorder="1" applyAlignment="1" applyProtection="1">
      <alignment horizontal="left" vertical="center" wrapText="1" indent="3"/>
    </xf>
    <xf numFmtId="0" fontId="10" fillId="19" borderId="12" xfId="0" applyFont="1" applyFill="1" applyBorder="1" applyAlignment="1" applyProtection="1">
      <alignment horizontal="left" vertical="center" wrapText="1" indent="1"/>
    </xf>
    <xf numFmtId="0" fontId="10" fillId="19" borderId="10" xfId="0" applyFont="1" applyFill="1" applyBorder="1" applyAlignment="1" applyProtection="1">
      <alignment horizontal="left" vertical="center" wrapText="1" indent="1"/>
    </xf>
    <xf numFmtId="0" fontId="10" fillId="19" borderId="11" xfId="0" applyFont="1" applyFill="1" applyBorder="1" applyAlignment="1" applyProtection="1">
      <alignment horizontal="left" vertical="center" wrapText="1" indent="1"/>
    </xf>
    <xf numFmtId="0" fontId="13" fillId="19" borderId="12" xfId="0" applyFont="1" applyFill="1" applyBorder="1" applyAlignment="1" applyProtection="1">
      <alignment vertical="center" wrapText="1"/>
    </xf>
    <xf numFmtId="0" fontId="13" fillId="19" borderId="10" xfId="0" applyFont="1" applyFill="1" applyBorder="1" applyAlignment="1" applyProtection="1">
      <alignment vertical="center" wrapText="1"/>
    </xf>
    <xf numFmtId="0" fontId="13" fillId="19" borderId="11" xfId="0" applyFont="1" applyFill="1" applyBorder="1" applyAlignment="1" applyProtection="1">
      <alignment vertical="center" wrapText="1"/>
    </xf>
    <xf numFmtId="0" fontId="23" fillId="19" borderId="10" xfId="0" applyFont="1" applyFill="1" applyBorder="1" applyAlignment="1" applyProtection="1">
      <alignment horizontal="right" vertical="center" wrapText="1"/>
    </xf>
    <xf numFmtId="0" fontId="23" fillId="19" borderId="11" xfId="0" applyFont="1" applyFill="1" applyBorder="1" applyAlignment="1" applyProtection="1">
      <alignment horizontal="right" vertical="center" wrapText="1"/>
    </xf>
    <xf numFmtId="0" fontId="7" fillId="0" borderId="0" xfId="0" applyFont="1" applyFill="1" applyBorder="1" applyAlignment="1" applyProtection="1">
      <alignment vertical="center" wrapText="1"/>
    </xf>
    <xf numFmtId="0" fontId="7" fillId="16" borderId="0" xfId="0" applyFont="1" applyFill="1" applyAlignment="1" applyProtection="1">
      <alignment horizontal="center" vertical="center" wrapText="1"/>
    </xf>
    <xf numFmtId="0" fontId="7" fillId="0" borderId="0" xfId="0" applyFont="1" applyFill="1" applyBorder="1" applyAlignment="1" applyProtection="1">
      <alignment horizontal="center" vertical="center" wrapText="1"/>
    </xf>
    <xf numFmtId="1" fontId="7" fillId="19" borderId="1" xfId="0" applyNumberFormat="1" applyFont="1" applyFill="1" applyBorder="1" applyAlignment="1" applyProtection="1">
      <alignment horizontal="left" vertical="center" wrapText="1"/>
    </xf>
    <xf numFmtId="0" fontId="6" fillId="18" borderId="12" xfId="0" applyFont="1" applyFill="1" applyBorder="1" applyAlignment="1" applyProtection="1">
      <alignment vertical="center" wrapText="1"/>
    </xf>
    <xf numFmtId="0" fontId="6" fillId="18" borderId="10" xfId="0" applyFont="1" applyFill="1" applyBorder="1" applyAlignment="1" applyProtection="1">
      <alignment vertical="center" wrapText="1"/>
    </xf>
    <xf numFmtId="0" fontId="6" fillId="18" borderId="11" xfId="0" applyFont="1" applyFill="1" applyBorder="1" applyAlignment="1" applyProtection="1">
      <alignment vertical="center" wrapText="1"/>
    </xf>
    <xf numFmtId="0" fontId="11" fillId="19" borderId="12" xfId="0" applyFont="1" applyFill="1" applyBorder="1" applyAlignment="1" applyProtection="1">
      <alignment vertical="center" wrapText="1"/>
    </xf>
    <xf numFmtId="0" fontId="11" fillId="19" borderId="10" xfId="0" applyFont="1" applyFill="1" applyBorder="1" applyAlignment="1" applyProtection="1">
      <alignment vertical="center" wrapText="1"/>
    </xf>
    <xf numFmtId="0" fontId="11" fillId="19" borderId="11" xfId="0" applyFont="1" applyFill="1" applyBorder="1" applyAlignment="1" applyProtection="1">
      <alignment vertical="center" wrapText="1"/>
    </xf>
    <xf numFmtId="0" fontId="6" fillId="18" borderId="12" xfId="0" applyFont="1" applyFill="1" applyBorder="1" applyAlignment="1" applyProtection="1">
      <alignment horizontal="left" vertical="center" wrapText="1"/>
    </xf>
    <xf numFmtId="0" fontId="6" fillId="18" borderId="10" xfId="0"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protection locked="0"/>
    </xf>
    <xf numFmtId="49" fontId="7" fillId="0" borderId="11" xfId="0" applyNumberFormat="1" applyFont="1" applyFill="1" applyBorder="1" applyAlignment="1" applyProtection="1">
      <alignment horizontal="left" vertical="center" wrapText="1"/>
      <protection locked="0"/>
    </xf>
    <xf numFmtId="0" fontId="6" fillId="18" borderId="14" xfId="0" applyFont="1" applyFill="1" applyBorder="1" applyAlignment="1" applyProtection="1">
      <alignment vertical="center"/>
    </xf>
    <xf numFmtId="0" fontId="6" fillId="18" borderId="15" xfId="0" applyFont="1" applyFill="1" applyBorder="1" applyAlignment="1" applyProtection="1">
      <alignment vertical="center"/>
    </xf>
    <xf numFmtId="0" fontId="6" fillId="18" borderId="12" xfId="0" applyFont="1" applyFill="1" applyBorder="1" applyAlignment="1" applyProtection="1">
      <alignment vertical="center"/>
    </xf>
    <xf numFmtId="0" fontId="6" fillId="18" borderId="11" xfId="0" applyFont="1" applyFill="1" applyBorder="1" applyAlignment="1" applyProtection="1">
      <alignment vertical="center"/>
    </xf>
    <xf numFmtId="49" fontId="7" fillId="19" borderId="12" xfId="0" applyNumberFormat="1" applyFont="1" applyFill="1" applyBorder="1" applyAlignment="1" applyProtection="1">
      <alignment horizontal="left" vertical="center" wrapText="1"/>
    </xf>
    <xf numFmtId="49" fontId="7" fillId="19" borderId="11" xfId="0" applyNumberFormat="1" applyFont="1" applyFill="1" applyBorder="1" applyAlignment="1" applyProtection="1">
      <alignment horizontal="left" vertical="center" wrapText="1"/>
    </xf>
    <xf numFmtId="0" fontId="7" fillId="16" borderId="0" xfId="0" applyFont="1" applyFill="1" applyAlignment="1" applyProtection="1">
      <alignment vertical="center" wrapText="1"/>
    </xf>
    <xf numFmtId="49" fontId="7" fillId="0" borderId="10" xfId="0" applyNumberFormat="1" applyFont="1" applyFill="1" applyBorder="1" applyAlignment="1" applyProtection="1">
      <alignment horizontal="left" vertical="center" wrapText="1"/>
      <protection locked="0"/>
    </xf>
    <xf numFmtId="0" fontId="15"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20" fillId="18" borderId="12" xfId="0" applyFont="1" applyFill="1" applyBorder="1" applyAlignment="1">
      <alignment horizontal="left" vertical="center"/>
    </xf>
    <xf numFmtId="0" fontId="20" fillId="18" borderId="10" xfId="0" applyFont="1" applyFill="1" applyBorder="1" applyAlignment="1">
      <alignment horizontal="left" vertical="center"/>
    </xf>
    <xf numFmtId="0" fontId="20" fillId="18" borderId="11" xfId="0" applyFont="1" applyFill="1" applyBorder="1" applyAlignment="1">
      <alignment horizontal="left" vertical="center"/>
    </xf>
    <xf numFmtId="0" fontId="10" fillId="19" borderId="12" xfId="0" applyFont="1" applyFill="1" applyBorder="1" applyAlignment="1">
      <alignment horizontal="center" vertical="center" wrapText="1"/>
    </xf>
    <xf numFmtId="0" fontId="10" fillId="19" borderId="10" xfId="0" applyFont="1" applyFill="1" applyBorder="1" applyAlignment="1">
      <alignment horizontal="center" vertical="center" wrapText="1"/>
    </xf>
    <xf numFmtId="0" fontId="10" fillId="19" borderId="11" xfId="0" applyFont="1" applyFill="1" applyBorder="1" applyAlignment="1">
      <alignment horizontal="center" vertical="center" wrapText="1"/>
    </xf>
    <xf numFmtId="0" fontId="10" fillId="19" borderId="12" xfId="0" applyFont="1" applyFill="1" applyBorder="1" applyAlignment="1" applyProtection="1">
      <alignment vertical="center" wrapText="1"/>
    </xf>
    <xf numFmtId="0" fontId="10" fillId="19" borderId="10" xfId="0" applyFont="1" applyFill="1" applyBorder="1" applyAlignment="1" applyProtection="1">
      <alignment vertical="center" wrapText="1"/>
    </xf>
    <xf numFmtId="0" fontId="10" fillId="19" borderId="11" xfId="0" applyFont="1" applyFill="1" applyBorder="1" applyAlignment="1" applyProtection="1">
      <alignment vertical="center" wrapText="1"/>
    </xf>
    <xf numFmtId="0" fontId="20" fillId="18" borderId="12" xfId="0" applyFont="1" applyFill="1" applyBorder="1" applyAlignment="1" applyProtection="1">
      <alignment horizontal="left" vertical="center" wrapText="1"/>
    </xf>
    <xf numFmtId="0" fontId="20" fillId="18" borderId="10" xfId="0" applyFont="1" applyFill="1" applyBorder="1" applyAlignment="1" applyProtection="1">
      <alignment horizontal="left" vertical="center" wrapText="1"/>
    </xf>
    <xf numFmtId="0" fontId="20" fillId="18" borderId="12" xfId="0" applyFont="1" applyFill="1" applyBorder="1" applyAlignment="1" applyProtection="1">
      <alignment horizontal="left" vertical="center"/>
    </xf>
    <xf numFmtId="0" fontId="20" fillId="18" borderId="10" xfId="0" applyFont="1" applyFill="1" applyBorder="1" applyAlignment="1" applyProtection="1">
      <alignment horizontal="left" vertical="center"/>
    </xf>
    <xf numFmtId="0" fontId="7" fillId="16" borderId="0" xfId="0" applyFont="1" applyFill="1" applyAlignment="1" applyProtection="1">
      <alignment vertical="top" wrapText="1"/>
    </xf>
    <xf numFmtId="0" fontId="7" fillId="16" borderId="0" xfId="26" applyFont="1" applyFill="1" applyAlignment="1">
      <alignment vertical="center" wrapText="1"/>
    </xf>
    <xf numFmtId="0" fontId="21" fillId="0" borderId="16" xfId="26" applyFont="1" applyFill="1" applyBorder="1" applyAlignment="1">
      <alignment horizontal="right" vertical="center" wrapText="1"/>
    </xf>
  </cellXfs>
  <cellStyles count="28">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Euro" xfId="19" xr:uid="{00000000-0005-0000-0000-000012000000}"/>
    <cellStyle name="Euro 2" xfId="24" xr:uid="{00000000-0005-0000-0000-000013000000}"/>
    <cellStyle name="Prozent" xfId="20" builtinId="5"/>
    <cellStyle name="Prozent 2" xfId="25" xr:uid="{00000000-0005-0000-0000-000015000000}"/>
    <cellStyle name="Standard" xfId="0" builtinId="0"/>
    <cellStyle name="Standard 2" xfId="21" xr:uid="{00000000-0005-0000-0000-000017000000}"/>
    <cellStyle name="Standard 2 2" xfId="26" xr:uid="{00000000-0005-0000-0000-000018000000}"/>
    <cellStyle name="Standard 3" xfId="23" xr:uid="{00000000-0005-0000-0000-000019000000}"/>
    <cellStyle name="Währung" xfId="22" builtinId="4"/>
    <cellStyle name="Währung 2" xfId="27" xr:uid="{00000000-0005-0000-0000-00001B000000}"/>
  </cellStyles>
  <dxfs count="2">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481347"/>
      <color rgb="FFE0DEF1"/>
      <color rgb="FF632E62"/>
      <color rgb="FF660066"/>
      <color rgb="FFDDDDDD"/>
      <color rgb="FF0643BE"/>
      <color rgb="FFD9EC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2324100</xdr:colOff>
      <xdr:row>3</xdr:row>
      <xdr:rowOff>104775</xdr:rowOff>
    </xdr:from>
    <xdr:to>
      <xdr:col>10</xdr:col>
      <xdr:colOff>0</xdr:colOff>
      <xdr:row>4</xdr:row>
      <xdr:rowOff>339090</xdr:rowOff>
    </xdr:to>
    <xdr:pic>
      <xdr:nvPicPr>
        <xdr:cNvPr id="2" name="Grafik 1">
          <a:extLst>
            <a:ext uri="{FF2B5EF4-FFF2-40B4-BE49-F238E27FC236}">
              <a16:creationId xmlns:a16="http://schemas.microsoft.com/office/drawing/2014/main" id="{5E323221-477C-4C7C-82FB-89F12AA8BEFE}"/>
            </a:ext>
          </a:extLst>
        </xdr:cNvPr>
        <xdr:cNvPicPr>
          <a:picLocks noChangeAspect="1"/>
        </xdr:cNvPicPr>
      </xdr:nvPicPr>
      <xdr:blipFill>
        <a:blip xmlns:r="http://schemas.openxmlformats.org/officeDocument/2006/relationships" r:embed="rId1"/>
        <a:stretch>
          <a:fillRect/>
        </a:stretch>
      </xdr:blipFill>
      <xdr:spPr>
        <a:xfrm>
          <a:off x="10791825" y="266700"/>
          <a:ext cx="704850" cy="466725"/>
        </a:xfrm>
        <a:prstGeom prst="rect">
          <a:avLst/>
        </a:prstGeom>
      </xdr:spPr>
    </xdr:pic>
    <xdr:clientData/>
  </xdr:twoCellAnchor>
  <xdr:twoCellAnchor editAs="oneCell">
    <xdr:from>
      <xdr:col>2</xdr:col>
      <xdr:colOff>9525</xdr:colOff>
      <xdr:row>3</xdr:row>
      <xdr:rowOff>209549</xdr:rowOff>
    </xdr:from>
    <xdr:to>
      <xdr:col>2</xdr:col>
      <xdr:colOff>2396490</xdr:colOff>
      <xdr:row>4</xdr:row>
      <xdr:rowOff>377189</xdr:rowOff>
    </xdr:to>
    <xdr:pic>
      <xdr:nvPicPr>
        <xdr:cNvPr id="3" name="Grafik 2" descr="Bundeskanzleramt" title="Logo">
          <a:extLst>
            <a:ext uri="{FF2B5EF4-FFF2-40B4-BE49-F238E27FC236}">
              <a16:creationId xmlns:a16="http://schemas.microsoft.com/office/drawing/2014/main" id="{92CF9CA4-69CB-4D2D-820A-2FB0A015D46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371474"/>
          <a:ext cx="2371725" cy="381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666750</xdr:colOff>
      <xdr:row>4</xdr:row>
      <xdr:rowOff>9526</xdr:rowOff>
    </xdr:from>
    <xdr:to>
      <xdr:col>7</xdr:col>
      <xdr:colOff>3810</xdr:colOff>
      <xdr:row>5</xdr:row>
      <xdr:rowOff>38101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905625" y="409576"/>
          <a:ext cx="704850" cy="466725"/>
        </a:xfrm>
        <a:prstGeom prst="rect">
          <a:avLst/>
        </a:prstGeom>
      </xdr:spPr>
    </xdr:pic>
    <xdr:clientData/>
  </xdr:twoCellAnchor>
  <xdr:twoCellAnchor editAs="oneCell">
    <xdr:from>
      <xdr:col>2</xdr:col>
      <xdr:colOff>47625</xdr:colOff>
      <xdr:row>4</xdr:row>
      <xdr:rowOff>57150</xdr:rowOff>
    </xdr:from>
    <xdr:to>
      <xdr:col>3</xdr:col>
      <xdr:colOff>758190</xdr:colOff>
      <xdr:row>5</xdr:row>
      <xdr:rowOff>0</xdr:rowOff>
    </xdr:to>
    <xdr:pic>
      <xdr:nvPicPr>
        <xdr:cNvPr id="5" name="Grafik 4" descr="Bundeskanzleramt" title="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3875" y="457200"/>
          <a:ext cx="2371725" cy="3810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D8739-0B58-4498-BA41-F8A5581F4751}">
  <sheetPr>
    <tabColor rgb="FFE0DEF1"/>
    <pageSetUpPr fitToPage="1"/>
  </sheetPr>
  <dimension ref="B1:T64"/>
  <sheetViews>
    <sheetView showGridLines="0" topLeftCell="A4" zoomScale="90" zoomScaleNormal="90" workbookViewId="0">
      <selection activeCell="D23" sqref="D23"/>
    </sheetView>
  </sheetViews>
  <sheetFormatPr baseColWidth="10" defaultColWidth="11.42578125" defaultRowHeight="18" customHeight="1" x14ac:dyDescent="0.2"/>
  <cols>
    <col min="1" max="2" width="3.7109375" style="41" customWidth="1"/>
    <col min="3" max="3" width="40" style="41" customWidth="1"/>
    <col min="4" max="4" width="19" style="41" customWidth="1"/>
    <col min="5" max="5" width="11.7109375" style="41" customWidth="1"/>
    <col min="6" max="6" width="1.7109375" style="41" customWidth="1"/>
    <col min="7" max="8" width="19" style="41" customWidth="1"/>
    <col min="9" max="9" width="11.7109375" style="41" customWidth="1"/>
    <col min="10" max="10" width="45.42578125" style="42" customWidth="1"/>
    <col min="11" max="11" width="3.7109375" style="41" customWidth="1"/>
    <col min="12" max="16384" width="11.42578125" style="41"/>
  </cols>
  <sheetData>
    <row r="1" spans="2:20" ht="12.75" customHeight="1" x14ac:dyDescent="0.2">
      <c r="B1" s="210" t="s">
        <v>120</v>
      </c>
      <c r="C1" s="210"/>
      <c r="D1" s="210"/>
      <c r="E1" s="210"/>
      <c r="F1" s="210"/>
      <c r="G1" s="210"/>
      <c r="H1" s="210"/>
      <c r="I1" s="210"/>
      <c r="J1" s="210"/>
      <c r="K1" s="210"/>
    </row>
    <row r="2" spans="2:20" ht="25.5" customHeight="1" x14ac:dyDescent="0.2">
      <c r="B2" s="210"/>
      <c r="C2" s="210"/>
      <c r="D2" s="210"/>
      <c r="E2" s="210"/>
      <c r="F2" s="210"/>
      <c r="G2" s="210"/>
      <c r="H2" s="210"/>
      <c r="I2" s="210"/>
      <c r="J2" s="210"/>
      <c r="K2" s="210"/>
    </row>
    <row r="3" spans="2:20" ht="12.75" x14ac:dyDescent="0.2"/>
    <row r="4" spans="2:20" ht="18.75" customHeight="1" x14ac:dyDescent="0.2">
      <c r="B4" s="43"/>
      <c r="C4" s="44"/>
      <c r="D4" s="44"/>
      <c r="E4" s="44"/>
      <c r="F4" s="44"/>
      <c r="G4" s="44"/>
      <c r="H4" s="44"/>
      <c r="I4" s="44"/>
      <c r="J4" s="45"/>
      <c r="K4" s="46"/>
    </row>
    <row r="5" spans="2:20" ht="44.25" customHeight="1" x14ac:dyDescent="0.2">
      <c r="B5" s="47"/>
      <c r="C5" s="144" t="s">
        <v>96</v>
      </c>
      <c r="D5" s="144"/>
      <c r="E5" s="144"/>
      <c r="F5" s="144"/>
      <c r="G5" s="144"/>
      <c r="H5" s="144"/>
      <c r="I5" s="144"/>
      <c r="J5" s="144"/>
      <c r="K5" s="48"/>
    </row>
    <row r="6" spans="2:20" ht="12.75" x14ac:dyDescent="0.2">
      <c r="B6" s="47"/>
      <c r="C6" s="49"/>
      <c r="D6" s="49"/>
      <c r="E6" s="49"/>
      <c r="F6" s="49"/>
      <c r="G6" s="49"/>
      <c r="H6" s="49"/>
      <c r="I6" s="49"/>
      <c r="J6" s="50"/>
      <c r="K6" s="48"/>
    </row>
    <row r="7" spans="2:20" ht="25.5" customHeight="1" x14ac:dyDescent="0.2">
      <c r="B7" s="47"/>
      <c r="C7" s="145" t="s">
        <v>42</v>
      </c>
      <c r="D7" s="146"/>
      <c r="E7" s="146"/>
      <c r="F7" s="146"/>
      <c r="G7" s="146"/>
      <c r="H7" s="146"/>
      <c r="I7" s="146"/>
      <c r="J7" s="147"/>
      <c r="K7" s="48"/>
    </row>
    <row r="8" spans="2:20" ht="18.75" customHeight="1" x14ac:dyDescent="0.2">
      <c r="B8" s="47"/>
      <c r="C8" s="82" t="s">
        <v>81</v>
      </c>
      <c r="D8" s="143"/>
      <c r="E8" s="143"/>
      <c r="F8" s="143"/>
      <c r="G8" s="143"/>
      <c r="H8" s="143"/>
      <c r="I8" s="143"/>
      <c r="J8" s="143"/>
      <c r="K8" s="48"/>
    </row>
    <row r="9" spans="2:20" ht="18.75" customHeight="1" x14ac:dyDescent="0.2">
      <c r="B9" s="47"/>
      <c r="C9" s="82" t="s">
        <v>82</v>
      </c>
      <c r="D9" s="143"/>
      <c r="E9" s="143"/>
      <c r="F9" s="143"/>
      <c r="G9" s="143"/>
      <c r="H9" s="143"/>
      <c r="I9" s="143"/>
      <c r="J9" s="143"/>
      <c r="K9" s="48"/>
    </row>
    <row r="10" spans="2:20" ht="18.75" customHeight="1" x14ac:dyDescent="0.2">
      <c r="B10" s="47"/>
      <c r="C10" s="82" t="s">
        <v>70</v>
      </c>
      <c r="D10" s="143"/>
      <c r="E10" s="143"/>
      <c r="F10" s="143"/>
      <c r="G10" s="143"/>
      <c r="H10" s="143"/>
      <c r="I10" s="143"/>
      <c r="J10" s="143"/>
      <c r="K10" s="48"/>
      <c r="L10" s="51"/>
      <c r="M10" s="51"/>
      <c r="N10" s="51"/>
      <c r="O10" s="51"/>
      <c r="P10" s="51"/>
      <c r="Q10" s="51"/>
      <c r="R10" s="51"/>
      <c r="S10" s="51"/>
      <c r="T10" s="51"/>
    </row>
    <row r="11" spans="2:20" ht="18" customHeight="1" x14ac:dyDescent="0.2">
      <c r="B11" s="47"/>
      <c r="C11" s="82" t="s">
        <v>83</v>
      </c>
      <c r="D11" s="143"/>
      <c r="E11" s="143"/>
      <c r="F11" s="143"/>
      <c r="G11" s="143"/>
      <c r="H11" s="143"/>
      <c r="I11" s="143"/>
      <c r="J11" s="143"/>
      <c r="K11" s="48"/>
      <c r="L11" s="51"/>
      <c r="M11" s="75" t="s">
        <v>97</v>
      </c>
      <c r="N11" s="76"/>
      <c r="O11" s="76"/>
      <c r="P11" s="76"/>
      <c r="Q11" s="51"/>
      <c r="R11" s="51"/>
      <c r="S11" s="51"/>
      <c r="T11" s="51"/>
    </row>
    <row r="12" spans="2:20" ht="18.75" customHeight="1" x14ac:dyDescent="0.2">
      <c r="B12" s="47"/>
      <c r="C12" s="82" t="s">
        <v>4</v>
      </c>
      <c r="D12" s="149"/>
      <c r="E12" s="149"/>
      <c r="F12" s="149"/>
      <c r="G12" s="149"/>
      <c r="H12" s="149"/>
      <c r="I12" s="149"/>
      <c r="J12" s="149"/>
      <c r="K12" s="48"/>
      <c r="L12" s="51"/>
      <c r="M12" s="75" t="s">
        <v>98</v>
      </c>
      <c r="N12" s="76"/>
      <c r="O12" s="76"/>
      <c r="P12" s="76"/>
      <c r="Q12" s="51"/>
      <c r="R12" s="51"/>
      <c r="S12" s="51"/>
      <c r="T12" s="51"/>
    </row>
    <row r="13" spans="2:20" ht="18.75" customHeight="1" x14ac:dyDescent="0.2">
      <c r="B13" s="47"/>
      <c r="C13" s="82" t="s">
        <v>5</v>
      </c>
      <c r="D13" s="149"/>
      <c r="E13" s="149"/>
      <c r="F13" s="149"/>
      <c r="G13" s="149"/>
      <c r="H13" s="149"/>
      <c r="I13" s="149"/>
      <c r="J13" s="149"/>
      <c r="K13" s="48"/>
      <c r="L13" s="51"/>
      <c r="M13" s="75" t="s">
        <v>99</v>
      </c>
      <c r="N13" s="76"/>
      <c r="O13" s="76"/>
      <c r="P13" s="76"/>
      <c r="Q13" s="51"/>
      <c r="R13" s="51"/>
      <c r="S13" s="51"/>
      <c r="T13" s="51"/>
    </row>
    <row r="14" spans="2:20" ht="18.75" customHeight="1" x14ac:dyDescent="0.2">
      <c r="B14" s="47"/>
      <c r="C14" s="82" t="s">
        <v>3</v>
      </c>
      <c r="D14" s="150" t="str">
        <f>IF(IF(OR(D13="",D12=""),"",(D13-D12)/30)="","befüllt sich automatisch",IF(OR(D13="",D12=""),"",(D13-D12)/30))</f>
        <v>befüllt sich automatisch</v>
      </c>
      <c r="E14" s="150"/>
      <c r="F14" s="150"/>
      <c r="G14" s="150"/>
      <c r="H14" s="150"/>
      <c r="I14" s="150"/>
      <c r="J14" s="150"/>
      <c r="K14" s="48"/>
      <c r="L14" s="51"/>
      <c r="M14" s="75" t="s">
        <v>100</v>
      </c>
      <c r="N14" s="76"/>
      <c r="O14" s="76"/>
      <c r="P14" s="76"/>
      <c r="Q14" s="51"/>
      <c r="R14" s="51"/>
      <c r="S14" s="51"/>
      <c r="T14" s="51"/>
    </row>
    <row r="15" spans="2:20" ht="18.75" customHeight="1" x14ac:dyDescent="0.2">
      <c r="B15" s="47"/>
      <c r="C15" s="49"/>
      <c r="D15" s="49"/>
      <c r="E15" s="49"/>
      <c r="F15" s="49"/>
      <c r="G15" s="49"/>
      <c r="H15" s="49"/>
      <c r="I15" s="49"/>
      <c r="J15" s="50"/>
      <c r="K15" s="48"/>
      <c r="L15" s="51"/>
      <c r="M15" s="75" t="s">
        <v>101</v>
      </c>
      <c r="N15" s="76"/>
      <c r="O15" s="76"/>
      <c r="P15" s="76"/>
      <c r="Q15" s="51"/>
      <c r="R15" s="51"/>
      <c r="S15" s="51"/>
      <c r="T15" s="51"/>
    </row>
    <row r="16" spans="2:20" ht="18.75" customHeight="1" x14ac:dyDescent="0.2">
      <c r="B16" s="47"/>
      <c r="C16" s="82" t="s">
        <v>84</v>
      </c>
      <c r="D16" s="149"/>
      <c r="E16" s="149"/>
      <c r="F16" s="149"/>
      <c r="G16" s="149"/>
      <c r="H16" s="149"/>
      <c r="I16" s="149"/>
      <c r="J16" s="149"/>
      <c r="K16" s="48"/>
      <c r="L16" s="51"/>
      <c r="M16" s="75" t="s">
        <v>102</v>
      </c>
      <c r="N16" s="76"/>
      <c r="O16" s="76"/>
      <c r="P16" s="76"/>
      <c r="Q16" s="51"/>
      <c r="R16" s="51"/>
      <c r="S16" s="51"/>
      <c r="T16" s="51"/>
    </row>
    <row r="17" spans="2:20" ht="18.75" customHeight="1" x14ac:dyDescent="0.2">
      <c r="B17" s="47"/>
      <c r="C17" s="49"/>
      <c r="D17" s="49"/>
      <c r="E17" s="49"/>
      <c r="F17" s="49"/>
      <c r="G17" s="49"/>
      <c r="H17" s="49"/>
      <c r="I17" s="49"/>
      <c r="J17" s="50"/>
      <c r="K17" s="48"/>
      <c r="L17" s="51"/>
      <c r="M17" s="75" t="s">
        <v>103</v>
      </c>
      <c r="N17" s="76"/>
      <c r="O17" s="76"/>
      <c r="P17" s="76"/>
      <c r="Q17" s="51"/>
      <c r="R17" s="51"/>
      <c r="S17" s="51"/>
      <c r="T17" s="51"/>
    </row>
    <row r="18" spans="2:20" ht="33" customHeight="1" x14ac:dyDescent="0.2">
      <c r="B18" s="47"/>
      <c r="C18" s="77" t="s">
        <v>30</v>
      </c>
      <c r="D18" s="78" t="s">
        <v>85</v>
      </c>
      <c r="E18" s="79" t="s">
        <v>86</v>
      </c>
      <c r="F18" s="211"/>
      <c r="G18" s="80" t="s">
        <v>87</v>
      </c>
      <c r="H18" s="78" t="s">
        <v>88</v>
      </c>
      <c r="I18" s="79" t="s">
        <v>89</v>
      </c>
      <c r="J18" s="81" t="s">
        <v>90</v>
      </c>
      <c r="K18" s="48"/>
      <c r="L18" s="51"/>
      <c r="M18" s="51"/>
      <c r="N18" s="51"/>
      <c r="O18" s="51"/>
      <c r="P18" s="51"/>
      <c r="Q18" s="51"/>
      <c r="R18" s="51"/>
      <c r="S18" s="51"/>
      <c r="T18" s="51"/>
    </row>
    <row r="19" spans="2:20" ht="18.75" customHeight="1" x14ac:dyDescent="0.2">
      <c r="B19" s="47"/>
      <c r="C19" s="83" t="s">
        <v>34</v>
      </c>
      <c r="D19" s="87">
        <f>SUBTOTAL(9,D20:D26)</f>
        <v>0</v>
      </c>
      <c r="E19" s="88">
        <f t="shared" ref="E19:E28" si="0">IF($D$28=0,0,D19/$D$28)</f>
        <v>0</v>
      </c>
      <c r="F19" s="52"/>
      <c r="G19" s="96">
        <f>Overview!F18</f>
        <v>0</v>
      </c>
      <c r="H19" s="87">
        <f>G19-D19</f>
        <v>0</v>
      </c>
      <c r="I19" s="88">
        <f>IF(D19=0,0,IF(AND(D19=0,G19&gt;0),100%,H19/D19))</f>
        <v>0</v>
      </c>
      <c r="J19" s="53"/>
      <c r="K19" s="48"/>
    </row>
    <row r="20" spans="2:20" ht="18.75" customHeight="1" x14ac:dyDescent="0.2">
      <c r="B20" s="47"/>
      <c r="C20" s="84" t="s">
        <v>31</v>
      </c>
      <c r="D20" s="140"/>
      <c r="E20" s="90">
        <f t="shared" si="0"/>
        <v>0</v>
      </c>
      <c r="F20" s="54"/>
      <c r="G20" s="97">
        <f>Overview!F19</f>
        <v>0</v>
      </c>
      <c r="H20" s="87">
        <f>G20-D20</f>
        <v>0</v>
      </c>
      <c r="I20" s="88">
        <f>IF(D20=0,0,IF(AND(D20=0,G20&gt;0),100%,H20/D20))</f>
        <v>0</v>
      </c>
      <c r="J20" s="53"/>
      <c r="K20" s="48"/>
    </row>
    <row r="21" spans="2:20" ht="18.75" customHeight="1" x14ac:dyDescent="0.2">
      <c r="B21" s="47"/>
      <c r="C21" s="84" t="s">
        <v>32</v>
      </c>
      <c r="D21" s="89">
        <f>SUBTOTAL(9,D22:D25)</f>
        <v>0</v>
      </c>
      <c r="E21" s="90">
        <f t="shared" si="0"/>
        <v>0</v>
      </c>
      <c r="F21" s="54"/>
      <c r="G21" s="97">
        <f>Overview!F20</f>
        <v>0</v>
      </c>
      <c r="H21" s="89">
        <f>G21-D21</f>
        <v>0</v>
      </c>
      <c r="I21" s="90">
        <f>IF(D21=0,0,IF(AND(D21=0,G21&gt;0),100%,H21/D21))</f>
        <v>0</v>
      </c>
      <c r="J21" s="53"/>
      <c r="K21" s="48"/>
    </row>
    <row r="22" spans="2:20" ht="18.75" customHeight="1" x14ac:dyDescent="0.2">
      <c r="B22" s="47"/>
      <c r="C22" s="85" t="s">
        <v>48</v>
      </c>
      <c r="D22" s="55"/>
      <c r="E22" s="91">
        <f t="shared" si="0"/>
        <v>0</v>
      </c>
      <c r="F22" s="56"/>
      <c r="G22" s="98">
        <f>Overview!F21</f>
        <v>0</v>
      </c>
      <c r="H22" s="102">
        <f t="shared" ref="H22:H25" si="1">G22-D22</f>
        <v>0</v>
      </c>
      <c r="I22" s="95">
        <f t="shared" ref="I22:I25" si="2">IF(D22=0,0,IF(AND(D22=0,G22&gt;0),100%,H22/D22))</f>
        <v>0</v>
      </c>
      <c r="J22" s="53"/>
      <c r="K22" s="48"/>
    </row>
    <row r="23" spans="2:20" ht="18.75" customHeight="1" x14ac:dyDescent="0.2">
      <c r="B23" s="47"/>
      <c r="C23" s="85" t="s">
        <v>49</v>
      </c>
      <c r="D23" s="55"/>
      <c r="E23" s="91">
        <f t="shared" si="0"/>
        <v>0</v>
      </c>
      <c r="F23" s="56"/>
      <c r="G23" s="98">
        <f>Overview!F22</f>
        <v>0</v>
      </c>
      <c r="H23" s="102">
        <f t="shared" si="1"/>
        <v>0</v>
      </c>
      <c r="I23" s="95">
        <f t="shared" si="2"/>
        <v>0</v>
      </c>
      <c r="J23" s="53"/>
      <c r="K23" s="48"/>
    </row>
    <row r="24" spans="2:20" ht="18.75" customHeight="1" x14ac:dyDescent="0.2">
      <c r="B24" s="47"/>
      <c r="C24" s="85" t="s">
        <v>47</v>
      </c>
      <c r="D24" s="55"/>
      <c r="E24" s="91">
        <f t="shared" si="0"/>
        <v>0</v>
      </c>
      <c r="F24" s="56"/>
      <c r="G24" s="98">
        <f>Overview!F23</f>
        <v>0</v>
      </c>
      <c r="H24" s="102">
        <f t="shared" si="1"/>
        <v>0</v>
      </c>
      <c r="I24" s="95">
        <f t="shared" si="2"/>
        <v>0</v>
      </c>
      <c r="J24" s="53"/>
      <c r="K24" s="48"/>
    </row>
    <row r="25" spans="2:20" ht="18.75" customHeight="1" x14ac:dyDescent="0.2">
      <c r="B25" s="47"/>
      <c r="C25" s="85" t="s">
        <v>50</v>
      </c>
      <c r="D25" s="55"/>
      <c r="E25" s="91">
        <f t="shared" si="0"/>
        <v>0</v>
      </c>
      <c r="F25" s="56"/>
      <c r="G25" s="98">
        <f>Overview!F24</f>
        <v>0</v>
      </c>
      <c r="H25" s="102">
        <f t="shared" si="1"/>
        <v>0</v>
      </c>
      <c r="I25" s="95">
        <f t="shared" si="2"/>
        <v>0</v>
      </c>
      <c r="J25" s="53"/>
      <c r="K25" s="48"/>
    </row>
    <row r="26" spans="2:20" ht="18.75" customHeight="1" x14ac:dyDescent="0.2">
      <c r="B26" s="47"/>
      <c r="C26" s="84" t="s">
        <v>33</v>
      </c>
      <c r="D26" s="57"/>
      <c r="E26" s="90">
        <f t="shared" si="0"/>
        <v>0</v>
      </c>
      <c r="F26" s="54"/>
      <c r="G26" s="97">
        <f>Overview!F25</f>
        <v>0</v>
      </c>
      <c r="H26" s="89">
        <f>G26-D26</f>
        <v>0</v>
      </c>
      <c r="I26" s="90">
        <f>IF(D26=0,0,IF(AND(D26=0,G26&gt;0),100%,H26/D26))</f>
        <v>0</v>
      </c>
      <c r="J26" s="53"/>
      <c r="K26" s="48"/>
    </row>
    <row r="27" spans="2:20" ht="18.75" customHeight="1" x14ac:dyDescent="0.2">
      <c r="B27" s="47"/>
      <c r="C27" s="83" t="s">
        <v>112</v>
      </c>
      <c r="D27" s="58"/>
      <c r="E27" s="88">
        <f t="shared" si="0"/>
        <v>0</v>
      </c>
      <c r="F27" s="52"/>
      <c r="G27" s="96">
        <f>Overview!F26</f>
        <v>0</v>
      </c>
      <c r="H27" s="87">
        <f>G27-D27</f>
        <v>0</v>
      </c>
      <c r="I27" s="88">
        <f>IF(D27=0,0,IF(AND(D27=0,G27&gt;0),100%,H27/D27))</f>
        <v>0</v>
      </c>
      <c r="J27" s="53"/>
      <c r="K27" s="48"/>
    </row>
    <row r="28" spans="2:20" ht="18.75" customHeight="1" x14ac:dyDescent="0.2">
      <c r="B28" s="47"/>
      <c r="C28" s="86" t="s">
        <v>37</v>
      </c>
      <c r="D28" s="93">
        <f>SUBTOTAL(9,D19:D27)</f>
        <v>0</v>
      </c>
      <c r="E28" s="92">
        <f t="shared" si="0"/>
        <v>0</v>
      </c>
      <c r="F28" s="59"/>
      <c r="G28" s="99">
        <f>Overview!F27</f>
        <v>0</v>
      </c>
      <c r="H28" s="93">
        <f>G28-D28</f>
        <v>0</v>
      </c>
      <c r="I28" s="92">
        <f>IF(D28=0,0,IF(AND(D28=0,G28&gt;0),100%,H28/D28))</f>
        <v>0</v>
      </c>
      <c r="J28" s="53"/>
      <c r="K28" s="48"/>
    </row>
    <row r="29" spans="2:20" ht="5.25" customHeight="1" x14ac:dyDescent="0.2">
      <c r="B29" s="47"/>
      <c r="C29" s="60"/>
      <c r="D29" s="61"/>
      <c r="E29" s="44"/>
      <c r="F29" s="49"/>
      <c r="G29" s="49"/>
      <c r="H29" s="49"/>
      <c r="I29" s="49"/>
      <c r="J29" s="49"/>
      <c r="K29" s="48"/>
    </row>
    <row r="30" spans="2:20" ht="24.75" customHeight="1" x14ac:dyDescent="0.2">
      <c r="B30" s="47"/>
      <c r="C30" s="94" t="s">
        <v>113</v>
      </c>
      <c r="D30" s="95">
        <f>IF(D19=0,0,D27/D19)</f>
        <v>0</v>
      </c>
      <c r="E30" s="50"/>
      <c r="F30" s="62"/>
      <c r="G30" s="95">
        <f>IF(G19=0,0,G27/G19)</f>
        <v>0</v>
      </c>
      <c r="H30" s="63"/>
      <c r="I30" s="62"/>
      <c r="J30" s="50"/>
      <c r="K30" s="48"/>
    </row>
    <row r="31" spans="2:20" ht="18.75" customHeight="1" x14ac:dyDescent="0.2">
      <c r="B31" s="47"/>
      <c r="C31" s="60"/>
      <c r="D31" s="61"/>
      <c r="E31" s="61"/>
      <c r="F31" s="49"/>
      <c r="G31" s="49"/>
      <c r="H31" s="49"/>
      <c r="I31" s="49"/>
      <c r="J31" s="49"/>
      <c r="K31" s="48"/>
    </row>
    <row r="32" spans="2:20" ht="39.75" customHeight="1" x14ac:dyDescent="0.2">
      <c r="B32" s="47"/>
      <c r="C32" s="77" t="s">
        <v>20</v>
      </c>
      <c r="D32" s="78" t="s">
        <v>91</v>
      </c>
      <c r="E32" s="79" t="s">
        <v>92</v>
      </c>
      <c r="F32" s="48"/>
      <c r="G32" s="78" t="s">
        <v>93</v>
      </c>
      <c r="H32" s="78" t="s">
        <v>88</v>
      </c>
      <c r="I32" s="79" t="s">
        <v>89</v>
      </c>
      <c r="J32" s="81" t="s">
        <v>90</v>
      </c>
      <c r="K32" s="48"/>
    </row>
    <row r="33" spans="2:11" ht="18.75" customHeight="1" x14ac:dyDescent="0.2">
      <c r="B33" s="47"/>
      <c r="C33" s="100" t="s">
        <v>21</v>
      </c>
      <c r="D33" s="64"/>
      <c r="E33" s="95">
        <f t="shared" ref="E33:E38" si="3">IF($D$38=0,0,D33/$D$38)</f>
        <v>0</v>
      </c>
      <c r="F33" s="48"/>
      <c r="G33" s="101">
        <f>Overview!F30</f>
        <v>0</v>
      </c>
      <c r="H33" s="102">
        <f>G33-D33</f>
        <v>0</v>
      </c>
      <c r="I33" s="95">
        <f t="shared" ref="I33:I38" si="4">IF(D33=0,0,IF(AND(D33=0,G33&gt;0),100%,H33/D33))</f>
        <v>0</v>
      </c>
      <c r="J33" s="53"/>
      <c r="K33" s="48"/>
    </row>
    <row r="34" spans="2:11" ht="18.75" customHeight="1" x14ac:dyDescent="0.2">
      <c r="B34" s="47"/>
      <c r="C34" s="100" t="s">
        <v>57</v>
      </c>
      <c r="D34" s="64"/>
      <c r="E34" s="95">
        <f t="shared" si="3"/>
        <v>0</v>
      </c>
      <c r="F34" s="48"/>
      <c r="G34" s="101">
        <f>Overview!F31</f>
        <v>0</v>
      </c>
      <c r="H34" s="103">
        <f t="shared" ref="H34:H38" si="5">G34-D34</f>
        <v>0</v>
      </c>
      <c r="I34" s="95">
        <f t="shared" si="4"/>
        <v>0</v>
      </c>
      <c r="J34" s="65"/>
      <c r="K34" s="48"/>
    </row>
    <row r="35" spans="2:11" ht="26.25" customHeight="1" x14ac:dyDescent="0.2">
      <c r="B35" s="47"/>
      <c r="C35" s="100" t="s">
        <v>94</v>
      </c>
      <c r="D35" s="64"/>
      <c r="E35" s="95">
        <f t="shared" si="3"/>
        <v>0</v>
      </c>
      <c r="F35" s="48"/>
      <c r="G35" s="101">
        <f>Overview!F32</f>
        <v>0</v>
      </c>
      <c r="H35" s="103">
        <f t="shared" si="5"/>
        <v>0</v>
      </c>
      <c r="I35" s="95">
        <f t="shared" si="4"/>
        <v>0</v>
      </c>
      <c r="J35" s="65"/>
      <c r="K35" s="48"/>
    </row>
    <row r="36" spans="2:11" ht="18.75" customHeight="1" x14ac:dyDescent="0.2">
      <c r="B36" s="47"/>
      <c r="C36" s="100" t="s">
        <v>25</v>
      </c>
      <c r="D36" s="64"/>
      <c r="E36" s="95">
        <f t="shared" si="3"/>
        <v>0</v>
      </c>
      <c r="F36" s="48"/>
      <c r="G36" s="101">
        <f>Overview!F33</f>
        <v>0</v>
      </c>
      <c r="H36" s="103">
        <f t="shared" si="5"/>
        <v>0</v>
      </c>
      <c r="I36" s="95">
        <f t="shared" si="4"/>
        <v>0</v>
      </c>
      <c r="J36" s="65"/>
      <c r="K36" s="48"/>
    </row>
    <row r="37" spans="2:11" ht="25.5" x14ac:dyDescent="0.2">
      <c r="B37" s="47"/>
      <c r="C37" s="100" t="s">
        <v>51</v>
      </c>
      <c r="D37" s="64"/>
      <c r="E37" s="95">
        <f t="shared" si="3"/>
        <v>0</v>
      </c>
      <c r="F37" s="48"/>
      <c r="G37" s="101">
        <f>Overview!F34</f>
        <v>0</v>
      </c>
      <c r="H37" s="103">
        <f t="shared" si="5"/>
        <v>0</v>
      </c>
      <c r="I37" s="95">
        <f t="shared" si="4"/>
        <v>0</v>
      </c>
      <c r="J37" s="65"/>
      <c r="K37" s="48"/>
    </row>
    <row r="38" spans="2:11" ht="18.75" customHeight="1" x14ac:dyDescent="0.2">
      <c r="B38" s="47"/>
      <c r="C38" s="86" t="s">
        <v>36</v>
      </c>
      <c r="D38" s="93">
        <f>SUM(D33:D37)</f>
        <v>0</v>
      </c>
      <c r="E38" s="92">
        <f t="shared" si="3"/>
        <v>0</v>
      </c>
      <c r="F38" s="48"/>
      <c r="G38" s="99">
        <f>Overview!F35</f>
        <v>0</v>
      </c>
      <c r="H38" s="93">
        <f t="shared" si="5"/>
        <v>0</v>
      </c>
      <c r="I38" s="92">
        <f t="shared" si="4"/>
        <v>0</v>
      </c>
      <c r="J38" s="65"/>
      <c r="K38" s="48"/>
    </row>
    <row r="39" spans="2:11" ht="18.75" customHeight="1" x14ac:dyDescent="0.2">
      <c r="B39" s="66"/>
      <c r="C39" s="67"/>
      <c r="D39" s="61"/>
      <c r="E39" s="61"/>
      <c r="F39" s="61"/>
      <c r="G39" s="61"/>
      <c r="H39" s="61"/>
      <c r="I39" s="61"/>
      <c r="J39" s="68"/>
      <c r="K39" s="69"/>
    </row>
    <row r="40" spans="2:11" ht="12.75" x14ac:dyDescent="0.2"/>
    <row r="41" spans="2:11" ht="18.75" customHeight="1" x14ac:dyDescent="0.2">
      <c r="B41" s="151" t="str">
        <f>IF(G28&lt;&gt;G38,"Achtung! Die Höhe der Gesamtausgaben muss mit der Höhe der Gesamteinnahmen exakt übereinstimmen!","")</f>
        <v/>
      </c>
      <c r="C41" s="151"/>
      <c r="D41" s="151"/>
      <c r="E41" s="151"/>
      <c r="F41" s="151"/>
      <c r="G41" s="151"/>
      <c r="H41" s="151"/>
      <c r="I41" s="151"/>
      <c r="J41" s="151"/>
      <c r="K41" s="151"/>
    </row>
    <row r="42" spans="2:11" ht="12.75" x14ac:dyDescent="0.2"/>
    <row r="43" spans="2:11" ht="18.75" customHeight="1" x14ac:dyDescent="0.2">
      <c r="B43" s="43"/>
      <c r="C43" s="44"/>
      <c r="D43" s="44"/>
      <c r="E43" s="44"/>
      <c r="F43" s="44"/>
      <c r="G43" s="44"/>
      <c r="H43" s="44"/>
      <c r="I43" s="44"/>
      <c r="J43" s="45"/>
      <c r="K43" s="46"/>
    </row>
    <row r="44" spans="2:11" ht="39" customHeight="1" x14ac:dyDescent="0.2">
      <c r="B44" s="47"/>
      <c r="C44" s="148" t="s">
        <v>95</v>
      </c>
      <c r="D44" s="148"/>
      <c r="E44" s="148"/>
      <c r="F44" s="148"/>
      <c r="G44" s="148"/>
      <c r="H44" s="148"/>
      <c r="I44" s="148"/>
      <c r="J44" s="148"/>
      <c r="K44" s="48"/>
    </row>
    <row r="45" spans="2:11" ht="18.75" customHeight="1" x14ac:dyDescent="0.2">
      <c r="B45" s="66"/>
      <c r="C45" s="61"/>
      <c r="D45" s="61"/>
      <c r="E45" s="61"/>
      <c r="F45" s="61"/>
      <c r="G45" s="61"/>
      <c r="H45" s="61"/>
      <c r="I45" s="61"/>
      <c r="J45" s="68"/>
      <c r="K45" s="69"/>
    </row>
    <row r="47" spans="2:11" ht="18" customHeight="1" x14ac:dyDescent="0.2">
      <c r="C47" s="73"/>
    </row>
    <row r="48" spans="2:11" ht="18" customHeight="1" x14ac:dyDescent="0.2">
      <c r="C48" s="73"/>
    </row>
    <row r="49" spans="3:10" ht="18" customHeight="1" x14ac:dyDescent="0.2">
      <c r="C49" s="73"/>
    </row>
    <row r="50" spans="3:10" ht="18" customHeight="1" x14ac:dyDescent="0.2">
      <c r="C50" s="73"/>
    </row>
    <row r="51" spans="3:10" ht="18" customHeight="1" x14ac:dyDescent="0.2">
      <c r="C51" s="73"/>
    </row>
    <row r="52" spans="3:10" ht="18" customHeight="1" x14ac:dyDescent="0.2">
      <c r="J52" s="41"/>
    </row>
    <row r="53" spans="3:10" ht="18" customHeight="1" x14ac:dyDescent="0.2">
      <c r="J53" s="41"/>
    </row>
    <row r="54" spans="3:10" ht="18" customHeight="1" x14ac:dyDescent="0.2">
      <c r="J54" s="41"/>
    </row>
    <row r="55" spans="3:10" ht="18" customHeight="1" x14ac:dyDescent="0.2">
      <c r="J55" s="41"/>
    </row>
    <row r="56" spans="3:10" ht="18" customHeight="1" x14ac:dyDescent="0.2">
      <c r="J56" s="41"/>
    </row>
    <row r="57" spans="3:10" ht="18" customHeight="1" x14ac:dyDescent="0.2">
      <c r="C57" s="73"/>
      <c r="J57" s="41"/>
    </row>
    <row r="58" spans="3:10" ht="18" customHeight="1" x14ac:dyDescent="0.2">
      <c r="C58" s="73"/>
      <c r="J58" s="41"/>
    </row>
    <row r="59" spans="3:10" ht="18" customHeight="1" x14ac:dyDescent="0.2">
      <c r="C59" s="73"/>
      <c r="J59" s="41"/>
    </row>
    <row r="60" spans="3:10" ht="18" customHeight="1" x14ac:dyDescent="0.2">
      <c r="C60" s="73"/>
      <c r="J60" s="41"/>
    </row>
    <row r="61" spans="3:10" ht="18" customHeight="1" x14ac:dyDescent="0.2">
      <c r="C61" s="73"/>
      <c r="J61" s="41"/>
    </row>
    <row r="62" spans="3:10" ht="18" customHeight="1" x14ac:dyDescent="0.2">
      <c r="C62" s="73"/>
      <c r="J62" s="41"/>
    </row>
    <row r="63" spans="3:10" ht="18" customHeight="1" x14ac:dyDescent="0.2">
      <c r="C63" s="73"/>
      <c r="J63" s="41"/>
    </row>
    <row r="64" spans="3:10" ht="18" customHeight="1" x14ac:dyDescent="0.2">
      <c r="C64" s="73"/>
      <c r="J64" s="41"/>
    </row>
  </sheetData>
  <sheetProtection algorithmName="SHA-512" hashValue="OznRB/ZbOxTdfCpI9o5s/gGKA3EVxzV5VlWL6gXKlmnJEgBuzU+Gvv655yKOFkXduZ43sik0r4P3kG/Qep/vEg==" saltValue="llUTM/x8W7M1MdR1F1uCWA==" spinCount="100000" sheet="1" objects="1" scenarios="1" selectLockedCells="1"/>
  <mergeCells count="13">
    <mergeCell ref="B1:K2"/>
    <mergeCell ref="C44:J44"/>
    <mergeCell ref="D12:J12"/>
    <mergeCell ref="D13:J13"/>
    <mergeCell ref="D14:J14"/>
    <mergeCell ref="D16:J16"/>
    <mergeCell ref="B41:K41"/>
    <mergeCell ref="D11:J11"/>
    <mergeCell ref="C5:J5"/>
    <mergeCell ref="C7:J7"/>
    <mergeCell ref="D8:J8"/>
    <mergeCell ref="D9:J9"/>
    <mergeCell ref="D10:J10"/>
  </mergeCells>
  <conditionalFormatting sqref="B41:K41">
    <cfRule type="expression" dxfId="1" priority="1" stopIfTrue="1">
      <formula>$B$41="Achtung! Die Höhe der Gesamtausgaben muss mit der Höhe der Gesamteinnahmen exakt übereinstimmen!"</formula>
    </cfRule>
  </conditionalFormatting>
  <dataValidations count="1">
    <dataValidation type="list" allowBlank="1" showInputMessage="1" showErrorMessage="1" sqref="D11:J11" xr:uid="{68D6C8F3-2025-42C3-9D69-B6D4F3079E9D}">
      <formula1>$M$11:$M$16</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0DEF1"/>
    <pageSetUpPr fitToPage="1"/>
  </sheetPr>
  <dimension ref="B1:H86"/>
  <sheetViews>
    <sheetView showGridLines="0" zoomScaleNormal="100" workbookViewId="0">
      <selection activeCell="J5" sqref="J5"/>
    </sheetView>
  </sheetViews>
  <sheetFormatPr baseColWidth="10" defaultColWidth="11.42578125" defaultRowHeight="18" customHeight="1" x14ac:dyDescent="0.2"/>
  <cols>
    <col min="1" max="2" width="3.5703125" style="1" customWidth="1"/>
    <col min="3" max="3" width="25" style="1" customWidth="1"/>
    <col min="4" max="4" width="34" style="1" customWidth="1"/>
    <col min="5" max="5" width="7" style="1" bestFit="1" customWidth="1"/>
    <col min="6" max="7" width="20.42578125" style="1" customWidth="1"/>
    <col min="8" max="8" width="3.5703125" style="1" customWidth="1"/>
    <col min="9" max="16384" width="11.42578125" style="1"/>
  </cols>
  <sheetData>
    <row r="1" spans="2:8" s="141" customFormat="1" ht="12.75" customHeight="1" x14ac:dyDescent="0.2">
      <c r="B1" s="192" t="s">
        <v>121</v>
      </c>
      <c r="C1" s="192"/>
      <c r="D1" s="192"/>
      <c r="E1" s="192"/>
      <c r="F1" s="192"/>
      <c r="G1" s="192"/>
      <c r="H1" s="192"/>
    </row>
    <row r="2" spans="2:8" s="141" customFormat="1" ht="24" customHeight="1" x14ac:dyDescent="0.2">
      <c r="B2" s="192"/>
      <c r="C2" s="192"/>
      <c r="D2" s="192"/>
      <c r="E2" s="192"/>
      <c r="F2" s="192"/>
      <c r="G2" s="192"/>
      <c r="H2" s="192"/>
    </row>
    <row r="3" spans="2:8" ht="12.75" x14ac:dyDescent="0.2"/>
    <row r="4" spans="2:8" ht="18.75" customHeight="1" x14ac:dyDescent="0.2">
      <c r="B4" s="2"/>
      <c r="C4" s="3"/>
      <c r="D4" s="3"/>
      <c r="E4" s="3"/>
      <c r="F4" s="3"/>
      <c r="G4" s="3"/>
      <c r="H4" s="4"/>
    </row>
    <row r="5" spans="2:8" ht="34.5" customHeight="1" x14ac:dyDescent="0.2">
      <c r="B5" s="5"/>
      <c r="C5" s="40"/>
      <c r="D5" s="40"/>
      <c r="E5" s="40"/>
      <c r="F5" s="40"/>
      <c r="G5" s="6"/>
      <c r="H5" s="7"/>
    </row>
    <row r="6" spans="2:8" ht="44.25" customHeight="1" x14ac:dyDescent="0.2">
      <c r="B6" s="5"/>
      <c r="C6" s="174" t="s">
        <v>80</v>
      </c>
      <c r="D6" s="174"/>
      <c r="E6" s="174"/>
      <c r="F6" s="174"/>
      <c r="G6" s="174"/>
      <c r="H6" s="7"/>
    </row>
    <row r="7" spans="2:8" ht="12.75" x14ac:dyDescent="0.2">
      <c r="B7" s="5"/>
      <c r="C7" s="40"/>
      <c r="D7" s="40"/>
      <c r="E7" s="40"/>
      <c r="F7" s="40"/>
      <c r="G7" s="40"/>
      <c r="H7" s="7"/>
    </row>
    <row r="8" spans="2:8" ht="30" customHeight="1" x14ac:dyDescent="0.2">
      <c r="B8" s="5"/>
      <c r="C8" s="182" t="s">
        <v>42</v>
      </c>
      <c r="D8" s="183"/>
      <c r="E8" s="183"/>
      <c r="F8" s="183"/>
      <c r="G8" s="183"/>
      <c r="H8" s="7"/>
    </row>
    <row r="9" spans="2:8" ht="18.75" customHeight="1" x14ac:dyDescent="0.2">
      <c r="B9" s="5"/>
      <c r="C9" s="106" t="s">
        <v>72</v>
      </c>
      <c r="D9" s="158" t="str">
        <f>IF(Budgetänderung!D8="","",Budgetänderung!D8)</f>
        <v/>
      </c>
      <c r="E9" s="159"/>
      <c r="F9" s="159"/>
      <c r="G9" s="160"/>
      <c r="H9" s="7"/>
    </row>
    <row r="10" spans="2:8" ht="18.75" customHeight="1" x14ac:dyDescent="0.2">
      <c r="B10" s="5"/>
      <c r="C10" s="106" t="s">
        <v>71</v>
      </c>
      <c r="D10" s="158" t="str">
        <f>IF(Budgetänderung!D9="","",Budgetänderung!D9)</f>
        <v/>
      </c>
      <c r="E10" s="159"/>
      <c r="F10" s="159"/>
      <c r="G10" s="160"/>
      <c r="H10" s="7"/>
    </row>
    <row r="11" spans="2:8" ht="18.75" customHeight="1" x14ac:dyDescent="0.2">
      <c r="B11" s="5"/>
      <c r="C11" s="106" t="s">
        <v>70</v>
      </c>
      <c r="D11" s="158" t="str">
        <f>IF(Budgetänderung!D10="","",Budgetänderung!D10)</f>
        <v/>
      </c>
      <c r="E11" s="159"/>
      <c r="F11" s="159"/>
      <c r="G11" s="160"/>
      <c r="H11" s="7"/>
    </row>
    <row r="12" spans="2:8" ht="18" customHeight="1" x14ac:dyDescent="0.2">
      <c r="B12" s="5"/>
      <c r="C12" s="106" t="s">
        <v>0</v>
      </c>
      <c r="D12" s="158" t="str">
        <f>IF(Budgetänderung!D11="","",Budgetänderung!D11)</f>
        <v/>
      </c>
      <c r="E12" s="159"/>
      <c r="F12" s="159"/>
      <c r="G12" s="160"/>
      <c r="H12" s="7"/>
    </row>
    <row r="13" spans="2:8" ht="18.75" customHeight="1" x14ac:dyDescent="0.2">
      <c r="B13" s="5"/>
      <c r="C13" s="106" t="s">
        <v>4</v>
      </c>
      <c r="D13" s="155" t="str">
        <f>IF(Budgetänderung!D12="","",Budgetänderung!D12)</f>
        <v/>
      </c>
      <c r="E13" s="156"/>
      <c r="F13" s="156"/>
      <c r="G13" s="157"/>
      <c r="H13" s="7"/>
    </row>
    <row r="14" spans="2:8" ht="18.75" customHeight="1" x14ac:dyDescent="0.2">
      <c r="B14" s="5"/>
      <c r="C14" s="106" t="s">
        <v>5</v>
      </c>
      <c r="D14" s="155" t="str">
        <f>IF(Budgetänderung!D13="","",Budgetänderung!D13)</f>
        <v/>
      </c>
      <c r="E14" s="156"/>
      <c r="F14" s="156"/>
      <c r="G14" s="157"/>
      <c r="H14" s="7"/>
    </row>
    <row r="15" spans="2:8" ht="18.75" customHeight="1" x14ac:dyDescent="0.2">
      <c r="B15" s="5"/>
      <c r="C15" s="106" t="s">
        <v>3</v>
      </c>
      <c r="D15" s="175" t="str">
        <f>IF(OR(D14="",D13=""),"befüllt sich automatisch",ROUNDDOWN((D14-D13)/30,0))</f>
        <v>befüllt sich automatisch</v>
      </c>
      <c r="E15" s="175"/>
      <c r="F15" s="175"/>
      <c r="G15" s="175"/>
      <c r="H15" s="7"/>
    </row>
    <row r="16" spans="2:8" ht="25.15" customHeight="1" x14ac:dyDescent="0.2">
      <c r="B16" s="5"/>
      <c r="C16" s="40"/>
      <c r="D16" s="40"/>
      <c r="E16" s="40"/>
      <c r="F16" s="40"/>
      <c r="G16" s="40"/>
      <c r="H16" s="7"/>
    </row>
    <row r="17" spans="2:8" ht="30" x14ac:dyDescent="0.2">
      <c r="B17" s="5"/>
      <c r="C17" s="176" t="s">
        <v>30</v>
      </c>
      <c r="D17" s="177"/>
      <c r="E17" s="178"/>
      <c r="F17" s="124" t="s">
        <v>2</v>
      </c>
      <c r="G17" s="124" t="s">
        <v>38</v>
      </c>
      <c r="H17" s="7"/>
    </row>
    <row r="18" spans="2:8" ht="18.75" customHeight="1" x14ac:dyDescent="0.2">
      <c r="B18" s="5"/>
      <c r="C18" s="179" t="s">
        <v>34</v>
      </c>
      <c r="D18" s="180"/>
      <c r="E18" s="181"/>
      <c r="F18" s="133">
        <f>SUBTOTAL(9,F19:F25)</f>
        <v>0</v>
      </c>
      <c r="G18" s="134">
        <f t="shared" ref="G18:G27" si="0">IF($F$27=0,0,F18/$F$27)</f>
        <v>0</v>
      </c>
      <c r="H18" s="7"/>
    </row>
    <row r="19" spans="2:8" ht="18.75" customHeight="1" x14ac:dyDescent="0.2">
      <c r="B19" s="5"/>
      <c r="C19" s="164" t="s">
        <v>31</v>
      </c>
      <c r="D19" s="165"/>
      <c r="E19" s="166"/>
      <c r="F19" s="135">
        <f>'a) Personalkosten'!I56</f>
        <v>0</v>
      </c>
      <c r="G19" s="136">
        <f t="shared" si="0"/>
        <v>0</v>
      </c>
      <c r="H19" s="7"/>
    </row>
    <row r="20" spans="2:8" ht="18.75" customHeight="1" x14ac:dyDescent="0.2">
      <c r="B20" s="5"/>
      <c r="C20" s="164" t="s">
        <v>32</v>
      </c>
      <c r="D20" s="165"/>
      <c r="E20" s="166"/>
      <c r="F20" s="135">
        <f>SUBTOTAL(9,F21:F24)</f>
        <v>0</v>
      </c>
      <c r="G20" s="136">
        <f t="shared" si="0"/>
        <v>0</v>
      </c>
      <c r="H20" s="7"/>
    </row>
    <row r="21" spans="2:8" ht="18.75" customHeight="1" x14ac:dyDescent="0.2">
      <c r="B21" s="5"/>
      <c r="C21" s="161" t="s">
        <v>48</v>
      </c>
      <c r="D21" s="162"/>
      <c r="E21" s="163"/>
      <c r="F21" s="137">
        <f>'b) Sachkosten'!G20</f>
        <v>0</v>
      </c>
      <c r="G21" s="138">
        <f t="shared" si="0"/>
        <v>0</v>
      </c>
      <c r="H21" s="7"/>
    </row>
    <row r="22" spans="2:8" ht="18.75" customHeight="1" x14ac:dyDescent="0.2">
      <c r="B22" s="5"/>
      <c r="C22" s="161" t="s">
        <v>49</v>
      </c>
      <c r="D22" s="162"/>
      <c r="E22" s="163"/>
      <c r="F22" s="137">
        <f>'b) Sachkosten'!G35</f>
        <v>0</v>
      </c>
      <c r="G22" s="138">
        <f t="shared" si="0"/>
        <v>0</v>
      </c>
      <c r="H22" s="7"/>
    </row>
    <row r="23" spans="2:8" ht="18.75" customHeight="1" x14ac:dyDescent="0.2">
      <c r="B23" s="5"/>
      <c r="C23" s="161" t="s">
        <v>47</v>
      </c>
      <c r="D23" s="162"/>
      <c r="E23" s="163"/>
      <c r="F23" s="137">
        <f>'b) Sachkosten'!G50</f>
        <v>0</v>
      </c>
      <c r="G23" s="138">
        <f t="shared" si="0"/>
        <v>0</v>
      </c>
      <c r="H23" s="7"/>
    </row>
    <row r="24" spans="2:8" ht="18.75" customHeight="1" x14ac:dyDescent="0.2">
      <c r="B24" s="5"/>
      <c r="C24" s="161" t="s">
        <v>50</v>
      </c>
      <c r="D24" s="162"/>
      <c r="E24" s="163"/>
      <c r="F24" s="137">
        <f>'b) Sachkosten'!G86</f>
        <v>0</v>
      </c>
      <c r="G24" s="138">
        <f t="shared" si="0"/>
        <v>0</v>
      </c>
      <c r="H24" s="7"/>
    </row>
    <row r="25" spans="2:8" ht="18.75" customHeight="1" x14ac:dyDescent="0.2">
      <c r="B25" s="5"/>
      <c r="C25" s="164" t="s">
        <v>33</v>
      </c>
      <c r="D25" s="165"/>
      <c r="E25" s="166"/>
      <c r="F25" s="135">
        <f>'c) Unteraufträge'!F30</f>
        <v>0</v>
      </c>
      <c r="G25" s="136">
        <f t="shared" si="0"/>
        <v>0</v>
      </c>
      <c r="H25" s="7"/>
    </row>
    <row r="26" spans="2:8" ht="18.75" customHeight="1" x14ac:dyDescent="0.2">
      <c r="B26" s="5"/>
      <c r="C26" s="139" t="s">
        <v>35</v>
      </c>
      <c r="D26" s="170" t="s">
        <v>111</v>
      </c>
      <c r="E26" s="171"/>
      <c r="F26" s="133">
        <f>IF(F18="","",ROUND(F18*0.12,2))</f>
        <v>0</v>
      </c>
      <c r="G26" s="134">
        <f t="shared" si="0"/>
        <v>0</v>
      </c>
      <c r="H26" s="7"/>
    </row>
    <row r="27" spans="2:8" ht="18.75" customHeight="1" x14ac:dyDescent="0.2">
      <c r="B27" s="5"/>
      <c r="C27" s="167" t="s">
        <v>37</v>
      </c>
      <c r="D27" s="168"/>
      <c r="E27" s="169"/>
      <c r="F27" s="131">
        <f>SUBTOTAL(9,F18:F26)</f>
        <v>0</v>
      </c>
      <c r="G27" s="132">
        <f t="shared" si="0"/>
        <v>0</v>
      </c>
      <c r="H27" s="7"/>
    </row>
    <row r="28" spans="2:8" ht="18.75" customHeight="1" x14ac:dyDescent="0.2">
      <c r="B28" s="5"/>
      <c r="C28" s="8"/>
      <c r="D28" s="9"/>
      <c r="E28" s="9"/>
      <c r="F28" s="9"/>
      <c r="G28" s="9"/>
      <c r="H28" s="7"/>
    </row>
    <row r="29" spans="2:8" ht="30" x14ac:dyDescent="0.2">
      <c r="B29" s="5"/>
      <c r="C29" s="126" t="s">
        <v>20</v>
      </c>
      <c r="D29" s="127"/>
      <c r="E29" s="128"/>
      <c r="F29" s="124" t="s">
        <v>2</v>
      </c>
      <c r="G29" s="124" t="s">
        <v>39</v>
      </c>
      <c r="H29" s="7"/>
    </row>
    <row r="30" spans="2:8" ht="18.75" customHeight="1" x14ac:dyDescent="0.2">
      <c r="B30" s="5"/>
      <c r="C30" s="152" t="s">
        <v>21</v>
      </c>
      <c r="D30" s="153"/>
      <c r="E30" s="154"/>
      <c r="F30" s="129">
        <f>Projekteinnahmen!E10</f>
        <v>0</v>
      </c>
      <c r="G30" s="130">
        <f t="shared" ref="G30:G35" si="1">IF($F$35=0,0,F30/$F$35)</f>
        <v>0</v>
      </c>
      <c r="H30" s="7"/>
    </row>
    <row r="31" spans="2:8" ht="18.75" customHeight="1" x14ac:dyDescent="0.2">
      <c r="B31" s="5"/>
      <c r="C31" s="152" t="s">
        <v>57</v>
      </c>
      <c r="D31" s="153"/>
      <c r="E31" s="154"/>
      <c r="F31" s="129">
        <f>Projekteinnahmen!E15</f>
        <v>0</v>
      </c>
      <c r="G31" s="130">
        <f t="shared" si="1"/>
        <v>0</v>
      </c>
      <c r="H31" s="7"/>
    </row>
    <row r="32" spans="2:8" ht="18.75" customHeight="1" x14ac:dyDescent="0.2">
      <c r="B32" s="5"/>
      <c r="C32" s="152" t="s">
        <v>69</v>
      </c>
      <c r="D32" s="153"/>
      <c r="E32" s="154"/>
      <c r="F32" s="129">
        <f>Projekteinnahmen!E24</f>
        <v>0</v>
      </c>
      <c r="G32" s="130">
        <f t="shared" si="1"/>
        <v>0</v>
      </c>
      <c r="H32" s="7"/>
    </row>
    <row r="33" spans="2:8" ht="18.75" customHeight="1" x14ac:dyDescent="0.2">
      <c r="B33" s="5"/>
      <c r="C33" s="152" t="s">
        <v>25</v>
      </c>
      <c r="D33" s="153"/>
      <c r="E33" s="154"/>
      <c r="F33" s="129">
        <f>Projekteinnahmen!E38</f>
        <v>0</v>
      </c>
      <c r="G33" s="130">
        <f t="shared" si="1"/>
        <v>0</v>
      </c>
      <c r="H33" s="7"/>
    </row>
    <row r="34" spans="2:8" ht="18.75" customHeight="1" x14ac:dyDescent="0.2">
      <c r="B34" s="5"/>
      <c r="C34" s="152" t="s">
        <v>51</v>
      </c>
      <c r="D34" s="153"/>
      <c r="E34" s="154"/>
      <c r="F34" s="129">
        <f>Projekteinnahmen!E52</f>
        <v>0</v>
      </c>
      <c r="G34" s="130">
        <f t="shared" si="1"/>
        <v>0</v>
      </c>
      <c r="H34" s="7"/>
    </row>
    <row r="35" spans="2:8" ht="18.75" customHeight="1" x14ac:dyDescent="0.2">
      <c r="B35" s="5"/>
      <c r="C35" s="167" t="s">
        <v>36</v>
      </c>
      <c r="D35" s="168"/>
      <c r="E35" s="169"/>
      <c r="F35" s="131">
        <f>SUM(F30:F34)</f>
        <v>0</v>
      </c>
      <c r="G35" s="132">
        <f t="shared" si="1"/>
        <v>0</v>
      </c>
      <c r="H35" s="7"/>
    </row>
    <row r="36" spans="2:8" ht="18.75" customHeight="1" x14ac:dyDescent="0.2">
      <c r="B36" s="10"/>
      <c r="C36" s="11"/>
      <c r="D36" s="9"/>
      <c r="E36" s="9"/>
      <c r="F36" s="9"/>
      <c r="G36" s="9"/>
      <c r="H36" s="12"/>
    </row>
    <row r="37" spans="2:8" ht="12.75" x14ac:dyDescent="0.2"/>
    <row r="38" spans="2:8" ht="18.75" customHeight="1" x14ac:dyDescent="0.2">
      <c r="B38" s="173" t="str">
        <f>IF(F27&lt;&gt;F35,"Achtung! Die Höhe der Gesamtausgaben muss mit der Höhe der Gesamteinnahmen exakt übereinstimmen!","")</f>
        <v/>
      </c>
      <c r="C38" s="173"/>
      <c r="D38" s="173"/>
      <c r="E38" s="173"/>
      <c r="F38" s="173"/>
      <c r="G38" s="173"/>
      <c r="H38" s="173"/>
    </row>
    <row r="39" spans="2:8" ht="12.75" x14ac:dyDescent="0.2"/>
    <row r="40" spans="2:8" ht="18.75" customHeight="1" x14ac:dyDescent="0.2">
      <c r="B40" s="2"/>
      <c r="C40" s="3"/>
      <c r="D40" s="3"/>
      <c r="E40" s="3"/>
      <c r="F40" s="3"/>
      <c r="G40" s="3"/>
      <c r="H40" s="4"/>
    </row>
    <row r="41" spans="2:8" ht="292.5" customHeight="1" x14ac:dyDescent="0.2">
      <c r="B41" s="5"/>
      <c r="C41" s="172" t="s">
        <v>114</v>
      </c>
      <c r="D41" s="172"/>
      <c r="E41" s="172"/>
      <c r="F41" s="172"/>
      <c r="G41" s="172"/>
      <c r="H41" s="7"/>
    </row>
    <row r="42" spans="2:8" ht="18.75" customHeight="1" x14ac:dyDescent="0.2">
      <c r="B42" s="10"/>
      <c r="C42" s="9"/>
      <c r="D42" s="9"/>
      <c r="E42" s="9"/>
      <c r="F42" s="9"/>
      <c r="G42" s="9"/>
      <c r="H42" s="12"/>
    </row>
    <row r="44" spans="2:8" ht="18" customHeight="1" x14ac:dyDescent="0.2">
      <c r="B44" s="13"/>
      <c r="C44" s="39" t="s">
        <v>43</v>
      </c>
    </row>
    <row r="45" spans="2:8" ht="18" customHeight="1" x14ac:dyDescent="0.2">
      <c r="B45" s="13"/>
      <c r="C45" s="39" t="s">
        <v>44</v>
      </c>
    </row>
    <row r="46" spans="2:8" ht="18" customHeight="1" x14ac:dyDescent="0.2">
      <c r="B46" s="13"/>
      <c r="C46" s="39" t="s">
        <v>64</v>
      </c>
    </row>
    <row r="47" spans="2:8" ht="18" customHeight="1" x14ac:dyDescent="0.2">
      <c r="B47" s="13"/>
      <c r="C47" s="39" t="s">
        <v>65</v>
      </c>
    </row>
    <row r="48" spans="2:8" ht="18" customHeight="1" x14ac:dyDescent="0.2">
      <c r="B48" s="13"/>
      <c r="C48" s="39" t="s">
        <v>66</v>
      </c>
    </row>
    <row r="49" spans="2:3" ht="18" customHeight="1" x14ac:dyDescent="0.2">
      <c r="B49" s="13"/>
      <c r="C49" s="39" t="s">
        <v>67</v>
      </c>
    </row>
    <row r="61" spans="2:3" ht="18" customHeight="1" x14ac:dyDescent="0.2">
      <c r="C61" s="38"/>
    </row>
    <row r="62" spans="2:3" ht="18" customHeight="1" x14ac:dyDescent="0.2">
      <c r="C62" s="38"/>
    </row>
    <row r="63" spans="2:3" ht="18" customHeight="1" x14ac:dyDescent="0.2">
      <c r="C63" s="38"/>
    </row>
    <row r="64" spans="2:3" ht="18" customHeight="1" x14ac:dyDescent="0.2">
      <c r="C64" s="38"/>
    </row>
    <row r="65" spans="3:3" ht="18" customHeight="1" x14ac:dyDescent="0.2">
      <c r="C65" s="38"/>
    </row>
    <row r="66" spans="3:3" ht="18" customHeight="1" x14ac:dyDescent="0.2">
      <c r="C66" s="38"/>
    </row>
    <row r="67" spans="3:3" ht="18" customHeight="1" x14ac:dyDescent="0.2">
      <c r="C67" s="38"/>
    </row>
    <row r="68" spans="3:3" ht="18" customHeight="1" x14ac:dyDescent="0.2">
      <c r="C68" s="38"/>
    </row>
    <row r="69" spans="3:3" ht="18" customHeight="1" x14ac:dyDescent="0.2">
      <c r="C69" s="38"/>
    </row>
    <row r="70" spans="3:3" ht="18" customHeight="1" x14ac:dyDescent="0.2">
      <c r="C70" s="38"/>
    </row>
    <row r="71" spans="3:3" ht="18" customHeight="1" x14ac:dyDescent="0.2">
      <c r="C71" s="38"/>
    </row>
    <row r="72" spans="3:3" ht="18" customHeight="1" x14ac:dyDescent="0.2">
      <c r="C72" s="38"/>
    </row>
    <row r="73" spans="3:3" ht="18" customHeight="1" x14ac:dyDescent="0.2">
      <c r="C73" s="38"/>
    </row>
    <row r="85" spans="2:4" ht="18" customHeight="1" x14ac:dyDescent="0.2">
      <c r="B85" s="13"/>
      <c r="C85" s="13"/>
      <c r="D85" s="13"/>
    </row>
    <row r="86" spans="2:4" ht="18" customHeight="1" x14ac:dyDescent="0.2">
      <c r="B86" s="13"/>
      <c r="C86" s="13"/>
      <c r="D86" s="13"/>
    </row>
  </sheetData>
  <sheetProtection algorithmName="SHA-512" hashValue="YXjWoPgqP9o2NjgJ6UXwVEVQPHwMyvTG9FEUUI0c83ZzTj5PB6XUy82WvuB6KwwIZJymcMaczlNez9apiqz+tA==" saltValue="VDMriioD2+MnHitrYl5sRA==" spinCount="100000" sheet="1" objects="1" scenarios="1" selectLockedCells="1"/>
  <mergeCells count="29">
    <mergeCell ref="B1:H2"/>
    <mergeCell ref="C6:G6"/>
    <mergeCell ref="D15:G15"/>
    <mergeCell ref="C17:E17"/>
    <mergeCell ref="C18:E18"/>
    <mergeCell ref="D10:G10"/>
    <mergeCell ref="C8:G8"/>
    <mergeCell ref="C41:G41"/>
    <mergeCell ref="B38:H38"/>
    <mergeCell ref="C32:E32"/>
    <mergeCell ref="C34:E34"/>
    <mergeCell ref="C33:E33"/>
    <mergeCell ref="C35:E35"/>
    <mergeCell ref="C31:E31"/>
    <mergeCell ref="D14:G14"/>
    <mergeCell ref="D11:G11"/>
    <mergeCell ref="D9:G9"/>
    <mergeCell ref="D12:G12"/>
    <mergeCell ref="D13:G13"/>
    <mergeCell ref="C24:E24"/>
    <mergeCell ref="C30:E30"/>
    <mergeCell ref="C19:E19"/>
    <mergeCell ref="C21:E21"/>
    <mergeCell ref="C22:E22"/>
    <mergeCell ref="C25:E25"/>
    <mergeCell ref="C27:E27"/>
    <mergeCell ref="C20:E20"/>
    <mergeCell ref="D26:E26"/>
    <mergeCell ref="C23:E23"/>
  </mergeCells>
  <conditionalFormatting sqref="B38:H38">
    <cfRule type="expression" dxfId="0" priority="3" stopIfTrue="1">
      <formula>$B$38="Achtung! Die Höhe der Gesamtausgaben muss mit der Höhe der Gesamteinnahmen exakt übereinstimmen!"</formula>
    </cfRule>
  </conditionalFormatting>
  <pageMargins left="0.7" right="0.7" top="0.78740157499999996" bottom="0.78740157499999996" header="0.3" footer="0.3"/>
  <pageSetup paperSize="9" scale="8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0DEF1"/>
    <pageSetUpPr fitToPage="1"/>
  </sheetPr>
  <dimension ref="B1:F60"/>
  <sheetViews>
    <sheetView showGridLines="0" zoomScaleNormal="100" workbookViewId="0">
      <selection activeCell="C32" sqref="C32:D32"/>
    </sheetView>
  </sheetViews>
  <sheetFormatPr baseColWidth="10" defaultColWidth="11.42578125" defaultRowHeight="12.75" x14ac:dyDescent="0.2"/>
  <cols>
    <col min="1" max="2" width="3.5703125" style="1" customWidth="1"/>
    <col min="3" max="3" width="30.42578125" style="1" customWidth="1"/>
    <col min="4" max="4" width="49.5703125" style="1" bestFit="1" customWidth="1"/>
    <col min="5" max="5" width="26.42578125" style="1" bestFit="1" customWidth="1"/>
    <col min="6" max="6" width="3.5703125" style="1" customWidth="1"/>
    <col min="7" max="16384" width="11.42578125" style="1"/>
  </cols>
  <sheetData>
    <row r="1" spans="2:6" s="141" customFormat="1" x14ac:dyDescent="0.2">
      <c r="B1" s="192" t="s">
        <v>119</v>
      </c>
      <c r="C1" s="192"/>
      <c r="D1" s="192"/>
      <c r="E1" s="192"/>
      <c r="F1" s="192"/>
    </row>
    <row r="2" spans="2:6" s="141" customFormat="1" ht="24" customHeight="1" x14ac:dyDescent="0.2">
      <c r="B2" s="192"/>
      <c r="C2" s="192"/>
      <c r="D2" s="192"/>
      <c r="E2" s="192"/>
      <c r="F2" s="192"/>
    </row>
    <row r="4" spans="2:6" ht="18.75" customHeight="1" x14ac:dyDescent="0.2">
      <c r="B4" s="2"/>
      <c r="C4" s="3"/>
      <c r="D4" s="3"/>
      <c r="E4" s="3"/>
      <c r="F4" s="4"/>
    </row>
    <row r="5" spans="2:6" ht="21" x14ac:dyDescent="0.2">
      <c r="B5" s="5"/>
      <c r="C5" s="14" t="s">
        <v>20</v>
      </c>
      <c r="D5" s="14"/>
      <c r="E5" s="40"/>
      <c r="F5" s="7"/>
    </row>
    <row r="6" spans="2:6" x14ac:dyDescent="0.2">
      <c r="B6" s="5"/>
      <c r="C6" s="40"/>
      <c r="D6" s="40"/>
      <c r="E6" s="40"/>
      <c r="F6" s="7"/>
    </row>
    <row r="7" spans="2:6" s="17" customFormat="1" ht="15" x14ac:dyDescent="0.2">
      <c r="B7" s="15"/>
      <c r="C7" s="188" t="s">
        <v>21</v>
      </c>
      <c r="D7" s="189"/>
      <c r="E7" s="123" t="s">
        <v>23</v>
      </c>
      <c r="F7" s="16"/>
    </row>
    <row r="8" spans="2:6" x14ac:dyDescent="0.2">
      <c r="B8" s="5"/>
      <c r="C8" s="190" t="s">
        <v>1</v>
      </c>
      <c r="D8" s="191"/>
      <c r="E8" s="18"/>
      <c r="F8" s="7"/>
    </row>
    <row r="9" spans="2:6" x14ac:dyDescent="0.2">
      <c r="B9" s="5"/>
      <c r="C9" s="19"/>
      <c r="D9" s="19"/>
      <c r="E9" s="20"/>
      <c r="F9" s="7"/>
    </row>
    <row r="10" spans="2:6" ht="15.75" x14ac:dyDescent="0.2">
      <c r="B10" s="5"/>
      <c r="C10" s="21"/>
      <c r="D10" s="108" t="s">
        <v>22</v>
      </c>
      <c r="E10" s="109">
        <f>ROUND(E8,2)</f>
        <v>0</v>
      </c>
      <c r="F10" s="7"/>
    </row>
    <row r="11" spans="2:6" x14ac:dyDescent="0.2">
      <c r="B11" s="5"/>
      <c r="C11" s="19"/>
      <c r="D11" s="19"/>
      <c r="E11" s="20"/>
      <c r="F11" s="7"/>
    </row>
    <row r="12" spans="2:6" s="17" customFormat="1" ht="15" x14ac:dyDescent="0.2">
      <c r="B12" s="15"/>
      <c r="C12" s="188" t="s">
        <v>57</v>
      </c>
      <c r="D12" s="189"/>
      <c r="E12" s="123" t="s">
        <v>23</v>
      </c>
      <c r="F12" s="16"/>
    </row>
    <row r="13" spans="2:6" x14ac:dyDescent="0.2">
      <c r="B13" s="5"/>
      <c r="C13" s="190" t="s">
        <v>58</v>
      </c>
      <c r="D13" s="191"/>
      <c r="E13" s="18"/>
      <c r="F13" s="7"/>
    </row>
    <row r="14" spans="2:6" x14ac:dyDescent="0.2">
      <c r="B14" s="5"/>
      <c r="C14" s="19"/>
      <c r="D14" s="19"/>
      <c r="E14" s="20"/>
      <c r="F14" s="7"/>
    </row>
    <row r="15" spans="2:6" ht="15.75" x14ac:dyDescent="0.2">
      <c r="B15" s="5"/>
      <c r="C15" s="21"/>
      <c r="D15" s="108" t="s">
        <v>59</v>
      </c>
      <c r="E15" s="109">
        <f>ROUND(E13,2)</f>
        <v>0</v>
      </c>
      <c r="F15" s="7"/>
    </row>
    <row r="16" spans="2:6" x14ac:dyDescent="0.2">
      <c r="B16" s="5"/>
      <c r="C16" s="19"/>
      <c r="D16" s="19"/>
      <c r="E16" s="20"/>
      <c r="F16" s="7"/>
    </row>
    <row r="17" spans="2:6" s="17" customFormat="1" ht="15" x14ac:dyDescent="0.2">
      <c r="B17" s="15"/>
      <c r="C17" s="188" t="s">
        <v>69</v>
      </c>
      <c r="D17" s="189"/>
      <c r="E17" s="124" t="s">
        <v>2</v>
      </c>
      <c r="F17" s="16"/>
    </row>
    <row r="18" spans="2:6" x14ac:dyDescent="0.2">
      <c r="B18" s="5"/>
      <c r="C18" s="184"/>
      <c r="D18" s="185"/>
      <c r="E18" s="18"/>
      <c r="F18" s="7"/>
    </row>
    <row r="19" spans="2:6" x14ac:dyDescent="0.2">
      <c r="B19" s="5"/>
      <c r="C19" s="184"/>
      <c r="D19" s="185"/>
      <c r="E19" s="18"/>
      <c r="F19" s="7"/>
    </row>
    <row r="20" spans="2:6" x14ac:dyDescent="0.2">
      <c r="B20" s="5"/>
      <c r="C20" s="184"/>
      <c r="D20" s="185"/>
      <c r="E20" s="18"/>
      <c r="F20" s="7"/>
    </row>
    <row r="21" spans="2:6" x14ac:dyDescent="0.2">
      <c r="B21" s="5"/>
      <c r="C21" s="184"/>
      <c r="D21" s="185"/>
      <c r="E21" s="18"/>
      <c r="F21" s="7"/>
    </row>
    <row r="22" spans="2:6" x14ac:dyDescent="0.2">
      <c r="B22" s="5"/>
      <c r="C22" s="184"/>
      <c r="D22" s="185"/>
      <c r="E22" s="18"/>
      <c r="F22" s="7"/>
    </row>
    <row r="23" spans="2:6" x14ac:dyDescent="0.2">
      <c r="B23" s="5"/>
      <c r="C23" s="19"/>
      <c r="D23" s="19"/>
      <c r="E23" s="20"/>
      <c r="F23" s="7"/>
    </row>
    <row r="24" spans="2:6" ht="15.75" x14ac:dyDescent="0.2">
      <c r="B24" s="5"/>
      <c r="C24" s="21"/>
      <c r="D24" s="108" t="s">
        <v>24</v>
      </c>
      <c r="E24" s="109">
        <f>ROUND(SUM(E18:E22),2)</f>
        <v>0</v>
      </c>
      <c r="F24" s="7"/>
    </row>
    <row r="25" spans="2:6" x14ac:dyDescent="0.2">
      <c r="B25" s="5"/>
      <c r="C25" s="19"/>
      <c r="D25" s="19"/>
      <c r="E25" s="20"/>
      <c r="F25" s="7"/>
    </row>
    <row r="26" spans="2:6" s="17" customFormat="1" ht="15" x14ac:dyDescent="0.2">
      <c r="B26" s="15"/>
      <c r="C26" s="188" t="s">
        <v>46</v>
      </c>
      <c r="D26" s="189"/>
      <c r="E26" s="124" t="s">
        <v>23</v>
      </c>
      <c r="F26" s="16"/>
    </row>
    <row r="27" spans="2:6" x14ac:dyDescent="0.2">
      <c r="B27" s="5"/>
      <c r="C27" s="184"/>
      <c r="D27" s="185"/>
      <c r="E27" s="18"/>
      <c r="F27" s="7"/>
    </row>
    <row r="28" spans="2:6" x14ac:dyDescent="0.2">
      <c r="B28" s="5"/>
      <c r="C28" s="184"/>
      <c r="D28" s="185"/>
      <c r="E28" s="18"/>
      <c r="F28" s="7"/>
    </row>
    <row r="29" spans="2:6" x14ac:dyDescent="0.2">
      <c r="B29" s="5"/>
      <c r="C29" s="184"/>
      <c r="D29" s="185"/>
      <c r="E29" s="18"/>
      <c r="F29" s="7"/>
    </row>
    <row r="30" spans="2:6" x14ac:dyDescent="0.2">
      <c r="B30" s="5"/>
      <c r="C30" s="184"/>
      <c r="D30" s="185"/>
      <c r="E30" s="18"/>
      <c r="F30" s="7"/>
    </row>
    <row r="31" spans="2:6" x14ac:dyDescent="0.2">
      <c r="B31" s="5"/>
      <c r="C31" s="184"/>
      <c r="D31" s="185"/>
      <c r="E31" s="18"/>
      <c r="F31" s="7"/>
    </row>
    <row r="32" spans="2:6" x14ac:dyDescent="0.2">
      <c r="B32" s="5"/>
      <c r="C32" s="184"/>
      <c r="D32" s="185"/>
      <c r="E32" s="18"/>
      <c r="F32" s="7"/>
    </row>
    <row r="33" spans="2:6" x14ac:dyDescent="0.2">
      <c r="B33" s="5"/>
      <c r="C33" s="184"/>
      <c r="D33" s="185"/>
      <c r="E33" s="18"/>
      <c r="F33" s="7"/>
    </row>
    <row r="34" spans="2:6" x14ac:dyDescent="0.2">
      <c r="B34" s="5"/>
      <c r="C34" s="184"/>
      <c r="D34" s="185"/>
      <c r="E34" s="18"/>
      <c r="F34" s="7"/>
    </row>
    <row r="35" spans="2:6" x14ac:dyDescent="0.2">
      <c r="B35" s="5"/>
      <c r="C35" s="184"/>
      <c r="D35" s="185"/>
      <c r="E35" s="18"/>
      <c r="F35" s="7"/>
    </row>
    <row r="36" spans="2:6" x14ac:dyDescent="0.2">
      <c r="B36" s="5"/>
      <c r="C36" s="184"/>
      <c r="D36" s="185"/>
      <c r="E36" s="18"/>
      <c r="F36" s="7"/>
    </row>
    <row r="37" spans="2:6" x14ac:dyDescent="0.2">
      <c r="B37" s="5"/>
      <c r="C37" s="19"/>
      <c r="D37" s="19"/>
      <c r="E37" s="20"/>
      <c r="F37" s="7"/>
    </row>
    <row r="38" spans="2:6" ht="15.75" x14ac:dyDescent="0.2">
      <c r="B38" s="5"/>
      <c r="C38" s="21"/>
      <c r="D38" s="108" t="s">
        <v>26</v>
      </c>
      <c r="E38" s="109">
        <f>ROUND(SUM(E27:E36),2)</f>
        <v>0</v>
      </c>
      <c r="F38" s="7"/>
    </row>
    <row r="39" spans="2:6" ht="13.5" thickBot="1" x14ac:dyDescent="0.25">
      <c r="B39" s="5"/>
      <c r="C39" s="19"/>
      <c r="D39" s="19"/>
      <c r="E39" s="20"/>
      <c r="F39" s="7"/>
    </row>
    <row r="40" spans="2:6" s="17" customFormat="1" ht="15" x14ac:dyDescent="0.2">
      <c r="B40" s="15"/>
      <c r="C40" s="186" t="s">
        <v>51</v>
      </c>
      <c r="D40" s="187"/>
      <c r="E40" s="125" t="s">
        <v>29</v>
      </c>
      <c r="F40" s="16"/>
    </row>
    <row r="41" spans="2:6" x14ac:dyDescent="0.2">
      <c r="B41" s="5"/>
      <c r="C41" s="184"/>
      <c r="D41" s="185"/>
      <c r="E41" s="18"/>
      <c r="F41" s="7"/>
    </row>
    <row r="42" spans="2:6" x14ac:dyDescent="0.2">
      <c r="B42" s="5"/>
      <c r="C42" s="184"/>
      <c r="D42" s="185"/>
      <c r="E42" s="18"/>
      <c r="F42" s="7"/>
    </row>
    <row r="43" spans="2:6" x14ac:dyDescent="0.2">
      <c r="B43" s="5"/>
      <c r="C43" s="184"/>
      <c r="D43" s="185"/>
      <c r="E43" s="18"/>
      <c r="F43" s="7"/>
    </row>
    <row r="44" spans="2:6" x14ac:dyDescent="0.2">
      <c r="B44" s="5"/>
      <c r="C44" s="184"/>
      <c r="D44" s="185"/>
      <c r="E44" s="18"/>
      <c r="F44" s="7"/>
    </row>
    <row r="45" spans="2:6" x14ac:dyDescent="0.2">
      <c r="B45" s="5"/>
      <c r="C45" s="184"/>
      <c r="D45" s="185"/>
      <c r="E45" s="18"/>
      <c r="F45" s="7"/>
    </row>
    <row r="46" spans="2:6" x14ac:dyDescent="0.2">
      <c r="B46" s="5"/>
      <c r="C46" s="184"/>
      <c r="D46" s="185"/>
      <c r="E46" s="18"/>
      <c r="F46" s="7"/>
    </row>
    <row r="47" spans="2:6" x14ac:dyDescent="0.2">
      <c r="B47" s="5"/>
      <c r="C47" s="184"/>
      <c r="D47" s="185"/>
      <c r="E47" s="18"/>
      <c r="F47" s="7"/>
    </row>
    <row r="48" spans="2:6" x14ac:dyDescent="0.2">
      <c r="B48" s="5"/>
      <c r="C48" s="184"/>
      <c r="D48" s="185"/>
      <c r="E48" s="18"/>
      <c r="F48" s="7"/>
    </row>
    <row r="49" spans="2:6" x14ac:dyDescent="0.2">
      <c r="B49" s="5"/>
      <c r="C49" s="184"/>
      <c r="D49" s="185"/>
      <c r="E49" s="18"/>
      <c r="F49" s="7"/>
    </row>
    <row r="50" spans="2:6" x14ac:dyDescent="0.2">
      <c r="B50" s="5"/>
      <c r="C50" s="184"/>
      <c r="D50" s="185"/>
      <c r="E50" s="18"/>
      <c r="F50" s="7"/>
    </row>
    <row r="51" spans="2:6" x14ac:dyDescent="0.2">
      <c r="B51" s="5"/>
      <c r="C51" s="22"/>
      <c r="D51" s="22"/>
      <c r="E51" s="23"/>
      <c r="F51" s="7"/>
    </row>
    <row r="52" spans="2:6" ht="15.75" x14ac:dyDescent="0.2">
      <c r="B52" s="5"/>
      <c r="C52" s="7"/>
      <c r="D52" s="108" t="s">
        <v>52</v>
      </c>
      <c r="E52" s="109">
        <f>ROUND(SUM(E41:E50),2)</f>
        <v>0</v>
      </c>
      <c r="F52" s="7"/>
    </row>
    <row r="53" spans="2:6" x14ac:dyDescent="0.2">
      <c r="B53" s="5"/>
      <c r="C53" s="19"/>
      <c r="D53" s="24"/>
      <c r="E53" s="23"/>
      <c r="F53" s="7"/>
    </row>
    <row r="54" spans="2:6" ht="18.75" x14ac:dyDescent="0.2">
      <c r="B54" s="5"/>
      <c r="C54" s="21"/>
      <c r="D54" s="110" t="s">
        <v>13</v>
      </c>
      <c r="E54" s="111">
        <f>ROUND(SUM(E52,E38,E24,E15,E10),2)</f>
        <v>0</v>
      </c>
      <c r="F54" s="7"/>
    </row>
    <row r="55" spans="2:6" ht="18.75" customHeight="1" x14ac:dyDescent="0.2">
      <c r="B55" s="10"/>
      <c r="C55" s="9"/>
      <c r="D55" s="9"/>
      <c r="E55" s="9"/>
      <c r="F55" s="12"/>
    </row>
    <row r="58" spans="2:6" x14ac:dyDescent="0.2">
      <c r="C58" s="25" t="s">
        <v>45</v>
      </c>
    </row>
    <row r="59" spans="2:6" x14ac:dyDescent="0.2">
      <c r="C59" s="13" t="s">
        <v>27</v>
      </c>
    </row>
    <row r="60" spans="2:6" x14ac:dyDescent="0.2">
      <c r="C60" s="13" t="s">
        <v>28</v>
      </c>
    </row>
  </sheetData>
  <sheetProtection algorithmName="SHA-512" hashValue="xdq7DEzJmtru/vbZQQcShmMDjsTqMPDqicwGEDfMKZ0ow+8p9xOqa9OW//Tz7Y+TX8BTEhzAbwcQBpbTBIYwqg==" saltValue="IRMVIU1bQ6LlCMatwG4Ftw==" spinCount="100000" sheet="1" objects="1" scenarios="1" selectLockedCells="1"/>
  <mergeCells count="33">
    <mergeCell ref="B1:F2"/>
    <mergeCell ref="C13:D13"/>
    <mergeCell ref="C12:D12"/>
    <mergeCell ref="C7:D7"/>
    <mergeCell ref="C8:D8"/>
    <mergeCell ref="C18:D18"/>
    <mergeCell ref="C17:D17"/>
    <mergeCell ref="C34:D34"/>
    <mergeCell ref="C19:D19"/>
    <mergeCell ref="C20:D20"/>
    <mergeCell ref="C21:D21"/>
    <mergeCell ref="C22:D22"/>
    <mergeCell ref="C27:D27"/>
    <mergeCell ref="C28:D28"/>
    <mergeCell ref="C26:D26"/>
    <mergeCell ref="C29:D29"/>
    <mergeCell ref="C30:D30"/>
    <mergeCell ref="C31:D31"/>
    <mergeCell ref="C32:D32"/>
    <mergeCell ref="C33:D33"/>
    <mergeCell ref="C50:D50"/>
    <mergeCell ref="C35:D35"/>
    <mergeCell ref="C36:D36"/>
    <mergeCell ref="C41:D41"/>
    <mergeCell ref="C42:D42"/>
    <mergeCell ref="C43:D43"/>
    <mergeCell ref="C44:D44"/>
    <mergeCell ref="C40:D40"/>
    <mergeCell ref="C45:D45"/>
    <mergeCell ref="C46:D46"/>
    <mergeCell ref="C47:D47"/>
    <mergeCell ref="C48:D48"/>
    <mergeCell ref="C49:D49"/>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0DEF1"/>
    <pageSetUpPr fitToPage="1"/>
  </sheetPr>
  <dimension ref="A1:N61"/>
  <sheetViews>
    <sheetView showGridLines="0" zoomScaleNormal="100" workbookViewId="0">
      <selection activeCell="C17" sqref="C17"/>
    </sheetView>
  </sheetViews>
  <sheetFormatPr baseColWidth="10" defaultColWidth="11.42578125" defaultRowHeight="12.75" x14ac:dyDescent="0.2"/>
  <cols>
    <col min="1" max="2" width="3.5703125" style="1" customWidth="1"/>
    <col min="3" max="3" width="23.28515625" style="1" customWidth="1"/>
    <col min="4" max="4" width="24.42578125" style="1" customWidth="1"/>
    <col min="5" max="5" width="11" style="1" customWidth="1"/>
    <col min="6" max="6" width="6" style="1" customWidth="1"/>
    <col min="7" max="7" width="14.42578125" style="1" customWidth="1"/>
    <col min="8" max="8" width="19.85546875" style="1" customWidth="1"/>
    <col min="9" max="9" width="21.5703125" style="1" customWidth="1"/>
    <col min="10" max="10" width="3.5703125" style="1" customWidth="1"/>
    <col min="11" max="11" width="11.42578125" style="1"/>
    <col min="12" max="12" width="18" style="1" hidden="1" customWidth="1"/>
    <col min="13" max="13" width="18.85546875" style="1" hidden="1" customWidth="1"/>
    <col min="14" max="14" width="17.28515625" style="1" hidden="1" customWidth="1"/>
    <col min="15" max="16384" width="11.42578125" style="1"/>
  </cols>
  <sheetData>
    <row r="1" spans="1:14" ht="12.95" customHeight="1" x14ac:dyDescent="0.2">
      <c r="A1" s="1" t="s">
        <v>115</v>
      </c>
      <c r="B1" s="192" t="s">
        <v>116</v>
      </c>
      <c r="C1" s="192"/>
      <c r="D1" s="192"/>
      <c r="E1" s="192"/>
      <c r="F1" s="192"/>
      <c r="G1" s="192"/>
      <c r="H1" s="192"/>
      <c r="I1" s="192"/>
      <c r="J1" s="192"/>
    </row>
    <row r="2" spans="1:14" ht="24" customHeight="1" x14ac:dyDescent="0.2">
      <c r="B2" s="192"/>
      <c r="C2" s="192"/>
      <c r="D2" s="192"/>
      <c r="E2" s="192"/>
      <c r="F2" s="192"/>
      <c r="G2" s="192"/>
      <c r="H2" s="192"/>
      <c r="I2" s="192"/>
      <c r="J2" s="192"/>
    </row>
    <row r="4" spans="1:14" ht="18.75" customHeight="1" x14ac:dyDescent="0.2">
      <c r="B4" s="2"/>
      <c r="C4" s="3"/>
      <c r="D4" s="3"/>
      <c r="E4" s="3"/>
      <c r="F4" s="3"/>
      <c r="G4" s="3"/>
      <c r="H4" s="3"/>
      <c r="I4" s="3"/>
      <c r="J4" s="4"/>
    </row>
    <row r="5" spans="1:14" ht="21" x14ac:dyDescent="0.2">
      <c r="B5" s="5"/>
      <c r="C5" s="26" t="s">
        <v>31</v>
      </c>
      <c r="D5" s="14"/>
      <c r="E5" s="40"/>
      <c r="F5" s="40"/>
      <c r="G5" s="40"/>
      <c r="H5" s="40"/>
      <c r="I5" s="40"/>
      <c r="J5" s="7"/>
    </row>
    <row r="6" spans="1:14" x14ac:dyDescent="0.2">
      <c r="B6" s="5"/>
      <c r="C6" s="40"/>
      <c r="D6" s="40"/>
      <c r="E6" s="40"/>
      <c r="F6" s="40"/>
      <c r="G6" s="40"/>
      <c r="H6" s="40"/>
      <c r="I6" s="40"/>
      <c r="J6" s="7"/>
    </row>
    <row r="7" spans="1:14" ht="15.6" customHeight="1" x14ac:dyDescent="0.2">
      <c r="B7" s="5"/>
      <c r="C7" s="196" t="s">
        <v>106</v>
      </c>
      <c r="D7" s="197"/>
      <c r="E7" s="197"/>
      <c r="F7" s="197"/>
      <c r="G7" s="197"/>
      <c r="H7" s="197"/>
      <c r="I7" s="198"/>
      <c r="J7" s="7"/>
      <c r="L7" s="74"/>
      <c r="M7" s="74"/>
      <c r="N7" s="74"/>
    </row>
    <row r="8" spans="1:14" ht="38.25" x14ac:dyDescent="0.2">
      <c r="B8" s="5"/>
      <c r="C8" s="114" t="s">
        <v>6</v>
      </c>
      <c r="D8" s="199" t="s">
        <v>60</v>
      </c>
      <c r="E8" s="200"/>
      <c r="F8" s="201"/>
      <c r="G8" s="115" t="s">
        <v>107</v>
      </c>
      <c r="H8" s="115" t="s">
        <v>73</v>
      </c>
      <c r="I8" s="116" t="s">
        <v>9</v>
      </c>
      <c r="J8" s="7"/>
      <c r="L8" s="122" t="s">
        <v>6</v>
      </c>
      <c r="M8" s="122" t="s">
        <v>56</v>
      </c>
      <c r="N8" s="74"/>
    </row>
    <row r="9" spans="1:14" x14ac:dyDescent="0.2">
      <c r="B9" s="5"/>
      <c r="C9" s="27"/>
      <c r="D9" s="184"/>
      <c r="E9" s="193"/>
      <c r="F9" s="185"/>
      <c r="G9" s="28"/>
      <c r="H9" s="112" t="str">
        <f>IF(C9="Projektkoordination",$M$10,IF(C9="Projektleitung",$M$9,IF('a) Personalkosten'!C9="Kernleistung",$M$11,"")))</f>
        <v/>
      </c>
      <c r="I9" s="113" t="str">
        <f>IF(C9="","",H9*G9)</f>
        <v/>
      </c>
      <c r="J9" s="7"/>
      <c r="L9" s="117" t="s">
        <v>54</v>
      </c>
      <c r="M9" s="118">
        <v>53.77</v>
      </c>
      <c r="N9" s="74"/>
    </row>
    <row r="10" spans="1:14" x14ac:dyDescent="0.2">
      <c r="B10" s="5"/>
      <c r="C10" s="27"/>
      <c r="D10" s="184"/>
      <c r="E10" s="193"/>
      <c r="F10" s="185"/>
      <c r="G10" s="28"/>
      <c r="H10" s="112" t="str">
        <f>IF(C10="Projektkoordination",$M$10,IF(C10="Projektleitung",$M$9,IF('a) Personalkosten'!C10="Kernleistung",$M$11,"")))</f>
        <v/>
      </c>
      <c r="I10" s="113" t="str">
        <f t="shared" ref="I10:I53" si="0">IF(C10="","",H10*G10)</f>
        <v/>
      </c>
      <c r="J10" s="7"/>
      <c r="L10" s="117" t="s">
        <v>55</v>
      </c>
      <c r="M10" s="118">
        <v>42.96</v>
      </c>
      <c r="N10" s="74"/>
    </row>
    <row r="11" spans="1:14" x14ac:dyDescent="0.2">
      <c r="B11" s="5"/>
      <c r="C11" s="27"/>
      <c r="D11" s="184"/>
      <c r="E11" s="193"/>
      <c r="F11" s="185"/>
      <c r="G11" s="28"/>
      <c r="H11" s="112" t="str">
        <f>IF(C11="Projektkoordination",$M$10,IF(C11="Projektleitung",$M$9,IF('a) Personalkosten'!C11="Kernleistung",$M$11,"")))</f>
        <v/>
      </c>
      <c r="I11" s="113" t="str">
        <f t="shared" si="0"/>
        <v/>
      </c>
      <c r="J11" s="7"/>
      <c r="L11" s="117" t="s">
        <v>63</v>
      </c>
      <c r="M11" s="118">
        <v>40.79</v>
      </c>
      <c r="N11" s="74"/>
    </row>
    <row r="12" spans="1:14" x14ac:dyDescent="0.2">
      <c r="B12" s="5"/>
      <c r="C12" s="27"/>
      <c r="D12" s="184"/>
      <c r="E12" s="193"/>
      <c r="F12" s="185"/>
      <c r="G12" s="28"/>
      <c r="H12" s="112" t="str">
        <f>IF(C12="Projektkoordination",$M$10,IF(C12="Projektleitung",$M$9,IF('a) Personalkosten'!C12="Kernleistung",$M$11,"")))</f>
        <v/>
      </c>
      <c r="I12" s="113" t="str">
        <f t="shared" si="0"/>
        <v/>
      </c>
      <c r="J12" s="7"/>
      <c r="L12" s="74"/>
      <c r="M12" s="74"/>
      <c r="N12" s="74"/>
    </row>
    <row r="13" spans="1:14" ht="25.5" x14ac:dyDescent="0.2">
      <c r="B13" s="5"/>
      <c r="C13" s="27"/>
      <c r="D13" s="184"/>
      <c r="E13" s="193"/>
      <c r="F13" s="185"/>
      <c r="G13" s="28"/>
      <c r="H13" s="112" t="str">
        <f>IF(C13="Projektkoordination",$M$10,IF(C13="Projektleitung",$M$9,IF('a) Personalkosten'!C13="Kernleistung",$M$11,"")))</f>
        <v/>
      </c>
      <c r="I13" s="113" t="str">
        <f t="shared" si="0"/>
        <v/>
      </c>
      <c r="J13" s="7"/>
      <c r="L13" s="122" t="s">
        <v>6</v>
      </c>
      <c r="M13" s="122" t="s">
        <v>108</v>
      </c>
      <c r="N13" s="122" t="s">
        <v>109</v>
      </c>
    </row>
    <row r="14" spans="1:14" x14ac:dyDescent="0.2">
      <c r="B14" s="5"/>
      <c r="C14" s="27"/>
      <c r="D14" s="184"/>
      <c r="E14" s="193"/>
      <c r="F14" s="185"/>
      <c r="G14" s="28"/>
      <c r="H14" s="112" t="str">
        <f>IF(C14="Projektkoordination",$M$10,IF(C14="Projektleitung",$M$9,IF('a) Personalkosten'!C14="Kernleistung",$M$11,"")))</f>
        <v/>
      </c>
      <c r="I14" s="113" t="str">
        <f t="shared" si="0"/>
        <v/>
      </c>
      <c r="J14" s="7"/>
      <c r="L14" s="117" t="s">
        <v>54</v>
      </c>
      <c r="M14" s="119">
        <f>SUMIF($C$9:$C$54,"Projektleitung",$G$9:$G$54)</f>
        <v>0</v>
      </c>
      <c r="N14" s="120">
        <f>IFERROR(M14/$M$18,0)</f>
        <v>0</v>
      </c>
    </row>
    <row r="15" spans="1:14" x14ac:dyDescent="0.2">
      <c r="B15" s="5"/>
      <c r="C15" s="27"/>
      <c r="D15" s="184"/>
      <c r="E15" s="193"/>
      <c r="F15" s="185"/>
      <c r="G15" s="28"/>
      <c r="H15" s="112" t="str">
        <f>IF(C15="Projektkoordination",$M$10,IF(C15="Projektleitung",$M$9,IF('a) Personalkosten'!C15="Kernleistung",$M$11,"")))</f>
        <v/>
      </c>
      <c r="I15" s="113" t="str">
        <f t="shared" si="0"/>
        <v/>
      </c>
      <c r="J15" s="7"/>
      <c r="L15" s="117" t="s">
        <v>55</v>
      </c>
      <c r="M15" s="119">
        <f>SUMIF($C$9:$C$54,"Projektkoordination",$G$9:$G$54)</f>
        <v>0</v>
      </c>
      <c r="N15" s="120">
        <f>IFERROR(M15/$M$18,0)</f>
        <v>0</v>
      </c>
    </row>
    <row r="16" spans="1:14" x14ac:dyDescent="0.2">
      <c r="B16" s="5"/>
      <c r="C16" s="27"/>
      <c r="D16" s="184"/>
      <c r="E16" s="193"/>
      <c r="F16" s="185"/>
      <c r="G16" s="28"/>
      <c r="H16" s="112" t="str">
        <f>IF(C16="Projektkoordination",$M$10,IF(C16="Projektleitung",$M$9,IF('a) Personalkosten'!C16="Kernleistung",$M$11,"")))</f>
        <v/>
      </c>
      <c r="I16" s="113" t="str">
        <f t="shared" si="0"/>
        <v/>
      </c>
      <c r="J16" s="7"/>
      <c r="L16" s="117" t="s">
        <v>63</v>
      </c>
      <c r="M16" s="119">
        <f>SUMIF($C$9:$C$54,"Kernleistung",$G$9:$G$54)</f>
        <v>0</v>
      </c>
      <c r="N16" s="120">
        <f>IFERROR(M16/$M$18,0)</f>
        <v>0</v>
      </c>
    </row>
    <row r="17" spans="2:14" x14ac:dyDescent="0.2">
      <c r="B17" s="5"/>
      <c r="C17" s="27"/>
      <c r="D17" s="184"/>
      <c r="E17" s="193"/>
      <c r="F17" s="185"/>
      <c r="G17" s="28"/>
      <c r="H17" s="112" t="str">
        <f>IF(C17="Projektkoordination",$M$10,IF(C17="Projektleitung",$M$9,IF('a) Personalkosten'!C17="Kernleistung",$M$11,"")))</f>
        <v/>
      </c>
      <c r="I17" s="113" t="str">
        <f t="shared" si="0"/>
        <v/>
      </c>
      <c r="J17" s="7"/>
      <c r="L17" s="74"/>
      <c r="M17" s="74"/>
      <c r="N17" s="74"/>
    </row>
    <row r="18" spans="2:14" x14ac:dyDescent="0.2">
      <c r="B18" s="5"/>
      <c r="C18" s="27"/>
      <c r="D18" s="184"/>
      <c r="E18" s="193"/>
      <c r="F18" s="185"/>
      <c r="G18" s="28"/>
      <c r="H18" s="112" t="str">
        <f>IF(C18="Projektkoordination",$M$10,IF(C18="Projektleitung",$M$9,IF('a) Personalkosten'!C18="Kernleistung",$M$11,"")))</f>
        <v/>
      </c>
      <c r="I18" s="113" t="str">
        <f t="shared" si="0"/>
        <v/>
      </c>
      <c r="J18" s="7"/>
      <c r="L18" s="121" t="s">
        <v>110</v>
      </c>
      <c r="M18" s="117">
        <f>SUM(M14:M16)</f>
        <v>0</v>
      </c>
      <c r="N18" s="74"/>
    </row>
    <row r="19" spans="2:14" x14ac:dyDescent="0.2">
      <c r="B19" s="5"/>
      <c r="C19" s="27"/>
      <c r="D19" s="184"/>
      <c r="E19" s="193"/>
      <c r="F19" s="185"/>
      <c r="G19" s="28"/>
      <c r="H19" s="112" t="str">
        <f>IF(C19="Projektkoordination",$M$10,IF(C19="Projektleitung",$M$9,IF('a) Personalkosten'!C19="Kernleistung",$M$11,"")))</f>
        <v/>
      </c>
      <c r="I19" s="113" t="str">
        <f t="shared" si="0"/>
        <v/>
      </c>
      <c r="J19" s="7"/>
      <c r="L19" s="74"/>
      <c r="M19" s="74"/>
      <c r="N19" s="74"/>
    </row>
    <row r="20" spans="2:14" x14ac:dyDescent="0.2">
      <c r="B20" s="5"/>
      <c r="C20" s="27"/>
      <c r="D20" s="184"/>
      <c r="E20" s="193"/>
      <c r="F20" s="185"/>
      <c r="G20" s="28"/>
      <c r="H20" s="112" t="str">
        <f>IF(C20="Projektkoordination",$M$10,IF(C20="Projektleitung",$M$9,IF('a) Personalkosten'!C20="Kernleistung",$M$11,"")))</f>
        <v/>
      </c>
      <c r="I20" s="113" t="str">
        <f t="shared" si="0"/>
        <v/>
      </c>
      <c r="J20" s="7"/>
      <c r="L20" s="74"/>
      <c r="M20" s="74"/>
      <c r="N20" s="74"/>
    </row>
    <row r="21" spans="2:14" x14ac:dyDescent="0.2">
      <c r="B21" s="5"/>
      <c r="C21" s="27"/>
      <c r="D21" s="184"/>
      <c r="E21" s="193"/>
      <c r="F21" s="185"/>
      <c r="G21" s="28"/>
      <c r="H21" s="112" t="str">
        <f>IF(C21="Projektkoordination",$M$10,IF(C21="Projektleitung",$M$9,IF('a) Personalkosten'!C21="Kernleistung",$M$11,"")))</f>
        <v/>
      </c>
      <c r="I21" s="113" t="str">
        <f t="shared" si="0"/>
        <v/>
      </c>
      <c r="J21" s="7"/>
    </row>
    <row r="22" spans="2:14" x14ac:dyDescent="0.2">
      <c r="B22" s="5"/>
      <c r="C22" s="27"/>
      <c r="D22" s="184"/>
      <c r="E22" s="193"/>
      <c r="F22" s="185"/>
      <c r="G22" s="28"/>
      <c r="H22" s="112" t="str">
        <f>IF(C22="Projektkoordination",$M$10,IF(C22="Projektleitung",$M$9,IF('a) Personalkosten'!C22="Kernleistung",$M$11,"")))</f>
        <v/>
      </c>
      <c r="I22" s="113" t="str">
        <f t="shared" si="0"/>
        <v/>
      </c>
      <c r="J22" s="7"/>
    </row>
    <row r="23" spans="2:14" x14ac:dyDescent="0.2">
      <c r="B23" s="5"/>
      <c r="C23" s="27"/>
      <c r="D23" s="184"/>
      <c r="E23" s="193"/>
      <c r="F23" s="185"/>
      <c r="G23" s="28"/>
      <c r="H23" s="112" t="str">
        <f>IF(C23="Projektkoordination",$M$10,IF(C23="Projektleitung",$M$9,IF('a) Personalkosten'!C23="Kernleistung",$M$11,"")))</f>
        <v/>
      </c>
      <c r="I23" s="113" t="str">
        <f t="shared" si="0"/>
        <v/>
      </c>
      <c r="J23" s="7"/>
    </row>
    <row r="24" spans="2:14" x14ac:dyDescent="0.2">
      <c r="B24" s="5"/>
      <c r="C24" s="27"/>
      <c r="D24" s="184"/>
      <c r="E24" s="193"/>
      <c r="F24" s="185"/>
      <c r="G24" s="28"/>
      <c r="H24" s="112" t="str">
        <f>IF(C24="Projektkoordination",$M$10,IF(C24="Projektleitung",$M$9,IF('a) Personalkosten'!C24="Kernleistung",$M$11,"")))</f>
        <v/>
      </c>
      <c r="I24" s="113" t="str">
        <f t="shared" si="0"/>
        <v/>
      </c>
      <c r="J24" s="7"/>
    </row>
    <row r="25" spans="2:14" x14ac:dyDescent="0.2">
      <c r="B25" s="5"/>
      <c r="C25" s="27"/>
      <c r="D25" s="184"/>
      <c r="E25" s="193"/>
      <c r="F25" s="185"/>
      <c r="G25" s="28"/>
      <c r="H25" s="112" t="str">
        <f>IF(C25="Projektkoordination",$M$10,IF(C25="Projektleitung",$M$9,IF('a) Personalkosten'!C25="Kernleistung",$M$11,"")))</f>
        <v/>
      </c>
      <c r="I25" s="113" t="str">
        <f t="shared" si="0"/>
        <v/>
      </c>
      <c r="J25" s="7"/>
    </row>
    <row r="26" spans="2:14" x14ac:dyDescent="0.2">
      <c r="B26" s="5"/>
      <c r="C26" s="27"/>
      <c r="D26" s="184"/>
      <c r="E26" s="193"/>
      <c r="F26" s="185"/>
      <c r="G26" s="28"/>
      <c r="H26" s="112" t="str">
        <f>IF(C26="Projektkoordination",$M$10,IF(C26="Projektleitung",$M$9,IF('a) Personalkosten'!C26="Kernleistung",$M$11,"")))</f>
        <v/>
      </c>
      <c r="I26" s="113" t="str">
        <f t="shared" si="0"/>
        <v/>
      </c>
      <c r="J26" s="7"/>
    </row>
    <row r="27" spans="2:14" x14ac:dyDescent="0.2">
      <c r="B27" s="5"/>
      <c r="C27" s="27"/>
      <c r="D27" s="184"/>
      <c r="E27" s="193"/>
      <c r="F27" s="185"/>
      <c r="G27" s="28"/>
      <c r="H27" s="112" t="str">
        <f>IF(C27="Projektkoordination",$M$10,IF(C27="Projektleitung",$M$9,IF('a) Personalkosten'!C27="Kernleistung",$M$11,"")))</f>
        <v/>
      </c>
      <c r="I27" s="113" t="str">
        <f t="shared" si="0"/>
        <v/>
      </c>
      <c r="J27" s="7"/>
    </row>
    <row r="28" spans="2:14" x14ac:dyDescent="0.2">
      <c r="B28" s="5"/>
      <c r="C28" s="27"/>
      <c r="D28" s="184"/>
      <c r="E28" s="193"/>
      <c r="F28" s="185"/>
      <c r="G28" s="28"/>
      <c r="H28" s="112" t="str">
        <f>IF(C28="Projektkoordination",$M$10,IF(C28="Projektleitung",$M$9,IF('a) Personalkosten'!C28="Kernleistung",$M$11,"")))</f>
        <v/>
      </c>
      <c r="I28" s="113" t="str">
        <f t="shared" si="0"/>
        <v/>
      </c>
      <c r="J28" s="7"/>
    </row>
    <row r="29" spans="2:14" x14ac:dyDescent="0.2">
      <c r="B29" s="5"/>
      <c r="C29" s="27"/>
      <c r="D29" s="184"/>
      <c r="E29" s="193"/>
      <c r="F29" s="185"/>
      <c r="G29" s="28"/>
      <c r="H29" s="112" t="str">
        <f>IF(C29="Projektkoordination",$M$10,IF(C29="Projektleitung",$M$9,IF('a) Personalkosten'!C29="Kernleistung",$M$11,"")))</f>
        <v/>
      </c>
      <c r="I29" s="113" t="str">
        <f t="shared" si="0"/>
        <v/>
      </c>
      <c r="J29" s="7"/>
    </row>
    <row r="30" spans="2:14" x14ac:dyDescent="0.2">
      <c r="B30" s="5"/>
      <c r="C30" s="27"/>
      <c r="D30" s="184"/>
      <c r="E30" s="193"/>
      <c r="F30" s="185"/>
      <c r="G30" s="28"/>
      <c r="H30" s="112" t="str">
        <f>IF(C30="Projektkoordination",$M$10,IF(C30="Projektleitung",$M$9,IF('a) Personalkosten'!C30="Kernleistung",$M$11,"")))</f>
        <v/>
      </c>
      <c r="I30" s="113" t="str">
        <f t="shared" si="0"/>
        <v/>
      </c>
      <c r="J30" s="7"/>
    </row>
    <row r="31" spans="2:14" x14ac:dyDescent="0.2">
      <c r="B31" s="5"/>
      <c r="C31" s="27"/>
      <c r="D31" s="184"/>
      <c r="E31" s="193"/>
      <c r="F31" s="185"/>
      <c r="G31" s="28"/>
      <c r="H31" s="112" t="str">
        <f>IF(C31="Projektkoordination",$M$10,IF(C31="Projektleitung",$M$9,IF('a) Personalkosten'!C31="Kernleistung",$M$11,"")))</f>
        <v/>
      </c>
      <c r="I31" s="113" t="str">
        <f t="shared" si="0"/>
        <v/>
      </c>
      <c r="J31" s="7"/>
    </row>
    <row r="32" spans="2:14" x14ac:dyDescent="0.2">
      <c r="B32" s="5"/>
      <c r="C32" s="27"/>
      <c r="D32" s="184"/>
      <c r="E32" s="193"/>
      <c r="F32" s="185"/>
      <c r="G32" s="28"/>
      <c r="H32" s="112" t="str">
        <f>IF(C32="Projektkoordination",$M$10,IF(C32="Projektleitung",$M$9,IF('a) Personalkosten'!C32="Kernleistung",$M$11,"")))</f>
        <v/>
      </c>
      <c r="I32" s="113" t="str">
        <f t="shared" si="0"/>
        <v/>
      </c>
      <c r="J32" s="7"/>
    </row>
    <row r="33" spans="2:10" x14ac:dyDescent="0.2">
      <c r="B33" s="5"/>
      <c r="C33" s="27"/>
      <c r="D33" s="184"/>
      <c r="E33" s="193"/>
      <c r="F33" s="185"/>
      <c r="G33" s="28"/>
      <c r="H33" s="112" t="str">
        <f>IF(C33="Projektkoordination",$M$10,IF(C33="Projektleitung",$M$9,IF('a) Personalkosten'!C33="Kernleistung",$M$11,"")))</f>
        <v/>
      </c>
      <c r="I33" s="113" t="str">
        <f t="shared" si="0"/>
        <v/>
      </c>
      <c r="J33" s="7"/>
    </row>
    <row r="34" spans="2:10" x14ac:dyDescent="0.2">
      <c r="B34" s="5"/>
      <c r="C34" s="27"/>
      <c r="D34" s="184"/>
      <c r="E34" s="193"/>
      <c r="F34" s="185"/>
      <c r="G34" s="28"/>
      <c r="H34" s="112" t="str">
        <f>IF(C34="Projektkoordination",$M$10,IF(C34="Projektleitung",$M$9,IF('a) Personalkosten'!C34="Kernleistung",$M$11,"")))</f>
        <v/>
      </c>
      <c r="I34" s="113" t="str">
        <f t="shared" si="0"/>
        <v/>
      </c>
      <c r="J34" s="7"/>
    </row>
    <row r="35" spans="2:10" x14ac:dyDescent="0.2">
      <c r="B35" s="5"/>
      <c r="C35" s="27"/>
      <c r="D35" s="184"/>
      <c r="E35" s="193"/>
      <c r="F35" s="185"/>
      <c r="G35" s="28"/>
      <c r="H35" s="112" t="str">
        <f>IF(C35="Projektkoordination",$M$10,IF(C35="Projektleitung",$M$9,IF('a) Personalkosten'!C35="Kernleistung",$M$11,"")))</f>
        <v/>
      </c>
      <c r="I35" s="113" t="str">
        <f t="shared" si="0"/>
        <v/>
      </c>
      <c r="J35" s="7"/>
    </row>
    <row r="36" spans="2:10" x14ac:dyDescent="0.2">
      <c r="B36" s="5"/>
      <c r="C36" s="27"/>
      <c r="D36" s="184"/>
      <c r="E36" s="193"/>
      <c r="F36" s="185"/>
      <c r="G36" s="28"/>
      <c r="H36" s="112" t="str">
        <f>IF(C36="Projektkoordination",$M$10,IF(C36="Projektleitung",$M$9,IF('a) Personalkosten'!C36="Kernleistung",$M$11,"")))</f>
        <v/>
      </c>
      <c r="I36" s="113" t="str">
        <f t="shared" si="0"/>
        <v/>
      </c>
      <c r="J36" s="7"/>
    </row>
    <row r="37" spans="2:10" x14ac:dyDescent="0.2">
      <c r="B37" s="5"/>
      <c r="C37" s="27"/>
      <c r="D37" s="184"/>
      <c r="E37" s="193"/>
      <c r="F37" s="185"/>
      <c r="G37" s="28"/>
      <c r="H37" s="112" t="str">
        <f>IF(C37="Projektkoordination",$M$10,IF(C37="Projektleitung",$M$9,IF('a) Personalkosten'!C37="Kernleistung",$M$11,"")))</f>
        <v/>
      </c>
      <c r="I37" s="113" t="str">
        <f t="shared" si="0"/>
        <v/>
      </c>
      <c r="J37" s="7"/>
    </row>
    <row r="38" spans="2:10" x14ac:dyDescent="0.2">
      <c r="B38" s="5"/>
      <c r="C38" s="27"/>
      <c r="D38" s="184"/>
      <c r="E38" s="193"/>
      <c r="F38" s="185"/>
      <c r="G38" s="28"/>
      <c r="H38" s="112" t="str">
        <f>IF(C38="Projektkoordination",$M$10,IF(C38="Projektleitung",$M$9,IF('a) Personalkosten'!C38="Kernleistung",$M$11,"")))</f>
        <v/>
      </c>
      <c r="I38" s="113" t="str">
        <f t="shared" si="0"/>
        <v/>
      </c>
      <c r="J38" s="7"/>
    </row>
    <row r="39" spans="2:10" x14ac:dyDescent="0.2">
      <c r="B39" s="5"/>
      <c r="C39" s="27"/>
      <c r="D39" s="184"/>
      <c r="E39" s="193"/>
      <c r="F39" s="185"/>
      <c r="G39" s="28"/>
      <c r="H39" s="112" t="str">
        <f>IF(C39="Projektkoordination",$M$10,IF(C39="Projektleitung",$M$9,IF('a) Personalkosten'!C39="Kernleistung",$M$11,"")))</f>
        <v/>
      </c>
      <c r="I39" s="113" t="str">
        <f t="shared" si="0"/>
        <v/>
      </c>
      <c r="J39" s="7"/>
    </row>
    <row r="40" spans="2:10" x14ac:dyDescent="0.2">
      <c r="B40" s="5"/>
      <c r="C40" s="27"/>
      <c r="D40" s="184"/>
      <c r="E40" s="193"/>
      <c r="F40" s="185"/>
      <c r="G40" s="28"/>
      <c r="H40" s="112" t="str">
        <f>IF(C40="Projektkoordination",$M$10,IF(C40="Projektleitung",$M$9,IF('a) Personalkosten'!C40="Kernleistung",$M$11,"")))</f>
        <v/>
      </c>
      <c r="I40" s="113" t="str">
        <f t="shared" si="0"/>
        <v/>
      </c>
      <c r="J40" s="7"/>
    </row>
    <row r="41" spans="2:10" x14ac:dyDescent="0.2">
      <c r="B41" s="5"/>
      <c r="C41" s="27"/>
      <c r="D41" s="70"/>
      <c r="E41" s="72"/>
      <c r="F41" s="71"/>
      <c r="G41" s="28"/>
      <c r="H41" s="112" t="str">
        <f>IF(C41="Projektkoordination",$M$10,IF(C41="Projektleitung",$M$9,IF('a) Personalkosten'!C41="Kernleistung",$M$11,"")))</f>
        <v/>
      </c>
      <c r="I41" s="113" t="str">
        <f t="shared" si="0"/>
        <v/>
      </c>
      <c r="J41" s="7"/>
    </row>
    <row r="42" spans="2:10" x14ac:dyDescent="0.2">
      <c r="B42" s="5"/>
      <c r="C42" s="27"/>
      <c r="D42" s="70"/>
      <c r="E42" s="72"/>
      <c r="F42" s="71"/>
      <c r="G42" s="28"/>
      <c r="H42" s="112" t="str">
        <f>IF(C42="Projektkoordination",$M$10,IF(C42="Projektleitung",$M$9,IF('a) Personalkosten'!C42="Kernleistung",$M$11,"")))</f>
        <v/>
      </c>
      <c r="I42" s="113" t="str">
        <f t="shared" si="0"/>
        <v/>
      </c>
      <c r="J42" s="7"/>
    </row>
    <row r="43" spans="2:10" x14ac:dyDescent="0.2">
      <c r="B43" s="5"/>
      <c r="C43" s="27"/>
      <c r="D43" s="70"/>
      <c r="E43" s="72"/>
      <c r="F43" s="71"/>
      <c r="G43" s="28"/>
      <c r="H43" s="112" t="str">
        <f>IF(C43="Projektkoordination",$M$10,IF(C43="Projektleitung",$M$9,IF('a) Personalkosten'!C43="Kernleistung",$M$11,"")))</f>
        <v/>
      </c>
      <c r="I43" s="113" t="str">
        <f t="shared" si="0"/>
        <v/>
      </c>
      <c r="J43" s="7"/>
    </row>
    <row r="44" spans="2:10" x14ac:dyDescent="0.2">
      <c r="B44" s="5"/>
      <c r="C44" s="27"/>
      <c r="D44" s="70"/>
      <c r="E44" s="72"/>
      <c r="F44" s="71"/>
      <c r="G44" s="28"/>
      <c r="H44" s="112" t="str">
        <f>IF(C44="Projektkoordination",$M$10,IF(C44="Projektleitung",$M$9,IF('a) Personalkosten'!C44="Kernleistung",$M$11,"")))</f>
        <v/>
      </c>
      <c r="I44" s="113" t="str">
        <f t="shared" si="0"/>
        <v/>
      </c>
      <c r="J44" s="7"/>
    </row>
    <row r="45" spans="2:10" x14ac:dyDescent="0.2">
      <c r="B45" s="5"/>
      <c r="C45" s="27"/>
      <c r="D45" s="70"/>
      <c r="E45" s="72"/>
      <c r="F45" s="71"/>
      <c r="G45" s="28"/>
      <c r="H45" s="112" t="str">
        <f>IF(C45="Projektkoordination",$M$10,IF(C45="Projektleitung",$M$9,IF('a) Personalkosten'!C45="Kernleistung",$M$11,"")))</f>
        <v/>
      </c>
      <c r="I45" s="113" t="str">
        <f t="shared" si="0"/>
        <v/>
      </c>
      <c r="J45" s="7"/>
    </row>
    <row r="46" spans="2:10" x14ac:dyDescent="0.2">
      <c r="B46" s="5"/>
      <c r="C46" s="27"/>
      <c r="D46" s="70"/>
      <c r="E46" s="72"/>
      <c r="F46" s="71"/>
      <c r="G46" s="28"/>
      <c r="H46" s="112" t="str">
        <f>IF(C46="Projektkoordination",$M$10,IF(C46="Projektleitung",$M$9,IF('a) Personalkosten'!C46="Kernleistung",$M$11,"")))</f>
        <v/>
      </c>
      <c r="I46" s="113" t="str">
        <f t="shared" si="0"/>
        <v/>
      </c>
      <c r="J46" s="7"/>
    </row>
    <row r="47" spans="2:10" x14ac:dyDescent="0.2">
      <c r="B47" s="5"/>
      <c r="C47" s="27"/>
      <c r="D47" s="70"/>
      <c r="E47" s="72"/>
      <c r="F47" s="71"/>
      <c r="G47" s="28"/>
      <c r="H47" s="112" t="str">
        <f>IF(C47="Projektkoordination",$M$10,IF(C47="Projektleitung",$M$9,IF('a) Personalkosten'!C47="Kernleistung",$M$11,"")))</f>
        <v/>
      </c>
      <c r="I47" s="113" t="str">
        <f t="shared" si="0"/>
        <v/>
      </c>
      <c r="J47" s="7"/>
    </row>
    <row r="48" spans="2:10" x14ac:dyDescent="0.2">
      <c r="B48" s="5"/>
      <c r="C48" s="27"/>
      <c r="D48" s="70"/>
      <c r="E48" s="72"/>
      <c r="F48" s="71"/>
      <c r="G48" s="28"/>
      <c r="H48" s="112" t="str">
        <f>IF(C48="Projektkoordination",$M$10,IF(C48="Projektleitung",$M$9,IF('a) Personalkosten'!C48="Kernleistung",$M$11,"")))</f>
        <v/>
      </c>
      <c r="I48" s="113" t="str">
        <f t="shared" si="0"/>
        <v/>
      </c>
      <c r="J48" s="7"/>
    </row>
    <row r="49" spans="2:10" x14ac:dyDescent="0.2">
      <c r="B49" s="5"/>
      <c r="C49" s="27"/>
      <c r="D49" s="70"/>
      <c r="E49" s="72"/>
      <c r="F49" s="71"/>
      <c r="G49" s="28"/>
      <c r="H49" s="112" t="str">
        <f>IF(C49="Projektkoordination",$M$10,IF(C49="Projektleitung",$M$9,IF('a) Personalkosten'!C49="Kernleistung",$M$11,"")))</f>
        <v/>
      </c>
      <c r="I49" s="113" t="str">
        <f t="shared" si="0"/>
        <v/>
      </c>
      <c r="J49" s="7"/>
    </row>
    <row r="50" spans="2:10" x14ac:dyDescent="0.2">
      <c r="B50" s="5"/>
      <c r="C50" s="27"/>
      <c r="D50" s="70"/>
      <c r="E50" s="72"/>
      <c r="F50" s="71"/>
      <c r="G50" s="28"/>
      <c r="H50" s="112" t="str">
        <f>IF(C50="Projektkoordination",$M$10,IF(C50="Projektleitung",$M$9,IF('a) Personalkosten'!C50="Kernleistung",$M$11,"")))</f>
        <v/>
      </c>
      <c r="I50" s="113" t="str">
        <f t="shared" si="0"/>
        <v/>
      </c>
      <c r="J50" s="7"/>
    </row>
    <row r="51" spans="2:10" x14ac:dyDescent="0.2">
      <c r="B51" s="5"/>
      <c r="C51" s="27"/>
      <c r="D51" s="184"/>
      <c r="E51" s="193"/>
      <c r="F51" s="185"/>
      <c r="G51" s="28"/>
      <c r="H51" s="112" t="str">
        <f>IF(C51="Projektkoordination",$M$10,IF(C51="Projektleitung",$M$9,IF('a) Personalkosten'!C51="Kernleistung",$M$11,"")))</f>
        <v/>
      </c>
      <c r="I51" s="113" t="str">
        <f t="shared" si="0"/>
        <v/>
      </c>
      <c r="J51" s="7"/>
    </row>
    <row r="52" spans="2:10" x14ac:dyDescent="0.2">
      <c r="B52" s="5"/>
      <c r="C52" s="27"/>
      <c r="D52" s="184"/>
      <c r="E52" s="193"/>
      <c r="F52" s="185"/>
      <c r="G52" s="28"/>
      <c r="H52" s="112" t="str">
        <f>IF(C52="Projektkoordination",$M$10,IF(C52="Projektleitung",$M$9,IF('a) Personalkosten'!C52="Kernleistung",$M$11,"")))</f>
        <v/>
      </c>
      <c r="I52" s="113" t="str">
        <f t="shared" si="0"/>
        <v/>
      </c>
      <c r="J52" s="7"/>
    </row>
    <row r="53" spans="2:10" x14ac:dyDescent="0.2">
      <c r="B53" s="5"/>
      <c r="C53" s="27"/>
      <c r="D53" s="184"/>
      <c r="E53" s="193"/>
      <c r="F53" s="185"/>
      <c r="G53" s="28"/>
      <c r="H53" s="112" t="str">
        <f>IF(C53="Projektkoordination",$M$10,IF(C53="Projektleitung",$M$9,IF('a) Personalkosten'!C53="Kernleistung",$M$11,"")))</f>
        <v/>
      </c>
      <c r="I53" s="113" t="str">
        <f t="shared" si="0"/>
        <v/>
      </c>
      <c r="J53" s="7"/>
    </row>
    <row r="54" spans="2:10" x14ac:dyDescent="0.2">
      <c r="B54" s="5"/>
      <c r="C54" s="27"/>
      <c r="D54" s="184"/>
      <c r="E54" s="193"/>
      <c r="F54" s="185"/>
      <c r="G54" s="28"/>
      <c r="H54" s="112" t="str">
        <f>IF(C54="Projektkoordination",$M$10,IF(C54="Projektleitung",$M$9,IF('a) Personalkosten'!C54="Kernleistung",$M$11,"")))</f>
        <v/>
      </c>
      <c r="I54" s="113" t="str">
        <f>IF(C54="","",H54*G54)</f>
        <v/>
      </c>
      <c r="J54" s="7"/>
    </row>
    <row r="55" spans="2:10" x14ac:dyDescent="0.2">
      <c r="B55" s="5"/>
      <c r="C55" s="22"/>
      <c r="D55" s="22"/>
      <c r="E55" s="29"/>
      <c r="F55" s="29"/>
      <c r="G55" s="29"/>
      <c r="H55" s="22"/>
      <c r="I55" s="23"/>
      <c r="J55" s="7"/>
    </row>
    <row r="56" spans="2:10" ht="24.75" customHeight="1" x14ac:dyDescent="0.2">
      <c r="B56" s="5"/>
      <c r="C56" s="19"/>
      <c r="D56" s="19"/>
      <c r="E56" s="20"/>
      <c r="F56" s="20"/>
      <c r="G56" s="20"/>
      <c r="H56" s="108" t="s">
        <v>13</v>
      </c>
      <c r="I56" s="109">
        <f>ROUND(SUM(I9:I54),2)</f>
        <v>0</v>
      </c>
      <c r="J56" s="7"/>
    </row>
    <row r="57" spans="2:10" ht="18.75" customHeight="1" x14ac:dyDescent="0.2">
      <c r="B57" s="10"/>
      <c r="C57" s="9"/>
      <c r="D57" s="9"/>
      <c r="E57" s="9"/>
      <c r="F57" s="9"/>
      <c r="G57" s="9"/>
      <c r="H57" s="9"/>
      <c r="I57" s="9"/>
      <c r="J57" s="12"/>
    </row>
    <row r="59" spans="2:10" x14ac:dyDescent="0.2">
      <c r="B59" s="2"/>
      <c r="C59" s="3"/>
      <c r="D59" s="3"/>
      <c r="E59" s="3"/>
      <c r="F59" s="3"/>
      <c r="G59" s="3"/>
      <c r="H59" s="3"/>
      <c r="I59" s="3"/>
      <c r="J59" s="4"/>
    </row>
    <row r="60" spans="2:10" ht="258" customHeight="1" x14ac:dyDescent="0.2">
      <c r="B60" s="5"/>
      <c r="C60" s="194" t="s">
        <v>105</v>
      </c>
      <c r="D60" s="195"/>
      <c r="E60" s="195"/>
      <c r="F60" s="195"/>
      <c r="G60" s="195"/>
      <c r="H60" s="195"/>
      <c r="I60" s="195"/>
      <c r="J60" s="7"/>
    </row>
    <row r="61" spans="2:10" x14ac:dyDescent="0.2">
      <c r="B61" s="10"/>
      <c r="C61" s="9"/>
      <c r="D61" s="9"/>
      <c r="E61" s="9"/>
      <c r="F61" s="9"/>
      <c r="G61" s="9"/>
      <c r="H61" s="9"/>
      <c r="I61" s="9"/>
      <c r="J61" s="12"/>
    </row>
  </sheetData>
  <sheetProtection algorithmName="SHA-512" hashValue="e884jhNwY4w9eXECA2twwj8chz4wZtCypwHiQSVFA7+/hGNU8gbcxVGIDxfUQ2DLifRhh2nj53UClHCyWSzQow==" saltValue="RcCSRe1kZ1b0oWAoSQLrRw==" spinCount="100000" sheet="1" objects="1" scenarios="1" selectLockedCells="1"/>
  <mergeCells count="40">
    <mergeCell ref="C60:I60"/>
    <mergeCell ref="C7:I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9:F29"/>
    <mergeCell ref="D30:F30"/>
    <mergeCell ref="D31:F31"/>
    <mergeCell ref="D22:F22"/>
    <mergeCell ref="D23:F23"/>
    <mergeCell ref="D24:F24"/>
    <mergeCell ref="D25:F25"/>
    <mergeCell ref="D26:F26"/>
    <mergeCell ref="B1:J2"/>
    <mergeCell ref="D52:F52"/>
    <mergeCell ref="D53:F53"/>
    <mergeCell ref="D54:F54"/>
    <mergeCell ref="D37:F37"/>
    <mergeCell ref="D38:F38"/>
    <mergeCell ref="D39:F39"/>
    <mergeCell ref="D40:F40"/>
    <mergeCell ref="D51:F51"/>
    <mergeCell ref="D32:F32"/>
    <mergeCell ref="D33:F33"/>
    <mergeCell ref="D34:F34"/>
    <mergeCell ref="D35:F35"/>
    <mergeCell ref="D36:F36"/>
    <mergeCell ref="D27:F27"/>
    <mergeCell ref="D28:F28"/>
  </mergeCells>
  <dataValidations count="1">
    <dataValidation type="list" allowBlank="1" showInputMessage="1" showErrorMessage="1" sqref="C9:C54" xr:uid="{C1D261C0-DB1B-43E8-BBD4-5C2B315297CA}">
      <formula1>$L$9:$L$11</formula1>
    </dataValidation>
  </dataValidations>
  <pageMargins left="0.7" right="0.7" top="0.78740157499999996" bottom="0.78740157499999996" header="0.3" footer="0.3"/>
  <pageSetup paperSize="9" scale="61" fitToHeight="0" orientation="portrait" verticalDpi="0" r:id="rId1"/>
  <colBreaks count="1" manualBreakCount="1">
    <brk id="9"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0DEF1"/>
    <pageSetUpPr fitToPage="1"/>
  </sheetPr>
  <dimension ref="B1:H93"/>
  <sheetViews>
    <sheetView showGridLines="0" zoomScaleNormal="100" workbookViewId="0">
      <selection activeCell="C14" sqref="C14"/>
    </sheetView>
  </sheetViews>
  <sheetFormatPr baseColWidth="10" defaultColWidth="11.42578125" defaultRowHeight="12.75" x14ac:dyDescent="0.2"/>
  <cols>
    <col min="1" max="2" width="3.5703125" style="1" customWidth="1"/>
    <col min="3" max="3" width="30.5703125" style="1" customWidth="1"/>
    <col min="4" max="5" width="15.5703125" style="1" customWidth="1"/>
    <col min="6" max="6" width="60.5703125" style="1" customWidth="1"/>
    <col min="7" max="7" width="21.5703125" style="1" customWidth="1"/>
    <col min="8" max="8" width="3.5703125" style="1" customWidth="1"/>
    <col min="9" max="16384" width="11.42578125" style="1"/>
  </cols>
  <sheetData>
    <row r="1" spans="2:8" s="141" customFormat="1" x14ac:dyDescent="0.2">
      <c r="B1" s="192" t="s">
        <v>118</v>
      </c>
      <c r="C1" s="192"/>
      <c r="D1" s="192"/>
      <c r="E1" s="192"/>
      <c r="F1" s="192"/>
      <c r="G1" s="192"/>
      <c r="H1" s="192"/>
    </row>
    <row r="2" spans="2:8" s="141" customFormat="1" ht="24" customHeight="1" x14ac:dyDescent="0.2">
      <c r="B2" s="192"/>
      <c r="C2" s="192"/>
      <c r="D2" s="192"/>
      <c r="E2" s="192"/>
      <c r="F2" s="192"/>
      <c r="G2" s="192"/>
      <c r="H2" s="192"/>
    </row>
    <row r="4" spans="2:8" ht="18.75" customHeight="1" x14ac:dyDescent="0.2">
      <c r="B4" s="2"/>
      <c r="C4" s="3"/>
      <c r="D4" s="3"/>
      <c r="E4" s="3"/>
      <c r="F4" s="3"/>
      <c r="G4" s="3"/>
      <c r="H4" s="4"/>
    </row>
    <row r="5" spans="2:8" ht="21" x14ac:dyDescent="0.2">
      <c r="B5" s="5"/>
      <c r="C5" s="14" t="s">
        <v>32</v>
      </c>
      <c r="D5" s="40"/>
      <c r="E5" s="40"/>
      <c r="F5" s="40"/>
      <c r="G5" s="40"/>
      <c r="H5" s="7"/>
    </row>
    <row r="6" spans="2:8" x14ac:dyDescent="0.2">
      <c r="B6" s="5"/>
      <c r="C6" s="40"/>
      <c r="D6" s="40"/>
      <c r="E6" s="40"/>
      <c r="F6" s="40"/>
      <c r="G6" s="40"/>
      <c r="H6" s="7"/>
    </row>
    <row r="7" spans="2:8" ht="15.75" x14ac:dyDescent="0.2">
      <c r="B7" s="5"/>
      <c r="C7" s="205" t="s">
        <v>74</v>
      </c>
      <c r="D7" s="206"/>
      <c r="E7" s="104"/>
      <c r="F7" s="104"/>
      <c r="G7" s="105"/>
      <c r="H7" s="7"/>
    </row>
    <row r="8" spans="2:8" ht="27.75" customHeight="1" x14ac:dyDescent="0.2">
      <c r="B8" s="5"/>
      <c r="C8" s="106" t="s">
        <v>7</v>
      </c>
      <c r="D8" s="202" t="s">
        <v>79</v>
      </c>
      <c r="E8" s="204"/>
      <c r="F8" s="106" t="s">
        <v>14</v>
      </c>
      <c r="G8" s="107" t="s">
        <v>10</v>
      </c>
      <c r="H8" s="7"/>
    </row>
    <row r="9" spans="2:8" x14ac:dyDescent="0.2">
      <c r="B9" s="5"/>
      <c r="C9" s="27"/>
      <c r="D9" s="184"/>
      <c r="E9" s="185"/>
      <c r="F9" s="27"/>
      <c r="G9" s="18"/>
      <c r="H9" s="7"/>
    </row>
    <row r="10" spans="2:8" x14ac:dyDescent="0.2">
      <c r="B10" s="5"/>
      <c r="C10" s="27"/>
      <c r="D10" s="184"/>
      <c r="E10" s="185"/>
      <c r="F10" s="27"/>
      <c r="G10" s="18"/>
      <c r="H10" s="7"/>
    </row>
    <row r="11" spans="2:8" x14ac:dyDescent="0.2">
      <c r="B11" s="5"/>
      <c r="C11" s="27"/>
      <c r="D11" s="184"/>
      <c r="E11" s="185"/>
      <c r="F11" s="27"/>
      <c r="G11" s="18"/>
      <c r="H11" s="7"/>
    </row>
    <row r="12" spans="2:8" x14ac:dyDescent="0.2">
      <c r="B12" s="5"/>
      <c r="C12" s="27"/>
      <c r="D12" s="184"/>
      <c r="E12" s="185"/>
      <c r="F12" s="27"/>
      <c r="G12" s="18"/>
      <c r="H12" s="7"/>
    </row>
    <row r="13" spans="2:8" x14ac:dyDescent="0.2">
      <c r="B13" s="5"/>
      <c r="C13" s="27"/>
      <c r="D13" s="184"/>
      <c r="E13" s="185"/>
      <c r="F13" s="27"/>
      <c r="G13" s="18"/>
      <c r="H13" s="7"/>
    </row>
    <row r="14" spans="2:8" x14ac:dyDescent="0.2">
      <c r="B14" s="5"/>
      <c r="C14" s="27"/>
      <c r="D14" s="184"/>
      <c r="E14" s="185"/>
      <c r="F14" s="27"/>
      <c r="G14" s="18"/>
      <c r="H14" s="7"/>
    </row>
    <row r="15" spans="2:8" x14ac:dyDescent="0.2">
      <c r="B15" s="5"/>
      <c r="C15" s="27"/>
      <c r="D15" s="184"/>
      <c r="E15" s="185"/>
      <c r="F15" s="27"/>
      <c r="G15" s="18"/>
      <c r="H15" s="7"/>
    </row>
    <row r="16" spans="2:8" x14ac:dyDescent="0.2">
      <c r="B16" s="5"/>
      <c r="C16" s="27"/>
      <c r="D16" s="184"/>
      <c r="E16" s="185"/>
      <c r="F16" s="27"/>
      <c r="G16" s="18"/>
      <c r="H16" s="7"/>
    </row>
    <row r="17" spans="2:8" x14ac:dyDescent="0.2">
      <c r="B17" s="5"/>
      <c r="C17" s="27"/>
      <c r="D17" s="184"/>
      <c r="E17" s="185"/>
      <c r="F17" s="27"/>
      <c r="G17" s="18"/>
      <c r="H17" s="7"/>
    </row>
    <row r="18" spans="2:8" x14ac:dyDescent="0.2">
      <c r="B18" s="5"/>
      <c r="C18" s="27"/>
      <c r="D18" s="184"/>
      <c r="E18" s="185"/>
      <c r="F18" s="27"/>
      <c r="G18" s="18"/>
      <c r="H18" s="7"/>
    </row>
    <row r="19" spans="2:8" x14ac:dyDescent="0.2">
      <c r="B19" s="5"/>
      <c r="C19" s="22"/>
      <c r="D19" s="22"/>
      <c r="E19" s="35"/>
      <c r="F19" s="22"/>
      <c r="G19" s="23"/>
      <c r="H19" s="7"/>
    </row>
    <row r="20" spans="2:8" ht="15.75" x14ac:dyDescent="0.2">
      <c r="B20" s="5"/>
      <c r="C20" s="19"/>
      <c r="D20" s="19"/>
      <c r="E20" s="34"/>
      <c r="F20" s="108" t="s">
        <v>53</v>
      </c>
      <c r="G20" s="109">
        <f>ROUND(SUM(G9:G18),2)</f>
        <v>0</v>
      </c>
      <c r="H20" s="7"/>
    </row>
    <row r="21" spans="2:8" x14ac:dyDescent="0.2">
      <c r="B21" s="5"/>
      <c r="C21" s="30"/>
      <c r="D21" s="30"/>
      <c r="E21" s="36"/>
      <c r="F21" s="31"/>
      <c r="G21" s="32"/>
      <c r="H21" s="7"/>
    </row>
    <row r="22" spans="2:8" ht="15.75" x14ac:dyDescent="0.2">
      <c r="B22" s="5"/>
      <c r="C22" s="207" t="s">
        <v>75</v>
      </c>
      <c r="D22" s="208"/>
      <c r="E22" s="104"/>
      <c r="F22" s="104"/>
      <c r="G22" s="105"/>
      <c r="H22" s="7"/>
    </row>
    <row r="23" spans="2:8" ht="27.75" customHeight="1" x14ac:dyDescent="0.2">
      <c r="B23" s="5"/>
      <c r="C23" s="106" t="s">
        <v>8</v>
      </c>
      <c r="D23" s="202" t="s">
        <v>61</v>
      </c>
      <c r="E23" s="204"/>
      <c r="F23" s="106" t="s">
        <v>14</v>
      </c>
      <c r="G23" s="107" t="s">
        <v>10</v>
      </c>
      <c r="H23" s="7"/>
    </row>
    <row r="24" spans="2:8" x14ac:dyDescent="0.2">
      <c r="B24" s="5"/>
      <c r="C24" s="27"/>
      <c r="D24" s="184"/>
      <c r="E24" s="185"/>
      <c r="F24" s="27"/>
      <c r="G24" s="18"/>
      <c r="H24" s="7"/>
    </row>
    <row r="25" spans="2:8" x14ac:dyDescent="0.2">
      <c r="B25" s="5"/>
      <c r="C25" s="27"/>
      <c r="D25" s="184"/>
      <c r="E25" s="185"/>
      <c r="F25" s="27"/>
      <c r="G25" s="18"/>
      <c r="H25" s="7"/>
    </row>
    <row r="26" spans="2:8" x14ac:dyDescent="0.2">
      <c r="B26" s="5"/>
      <c r="C26" s="27"/>
      <c r="D26" s="184"/>
      <c r="E26" s="185"/>
      <c r="F26" s="27"/>
      <c r="G26" s="18"/>
      <c r="H26" s="7"/>
    </row>
    <row r="27" spans="2:8" x14ac:dyDescent="0.2">
      <c r="B27" s="5"/>
      <c r="C27" s="27"/>
      <c r="D27" s="184"/>
      <c r="E27" s="185"/>
      <c r="F27" s="27"/>
      <c r="G27" s="18"/>
      <c r="H27" s="7"/>
    </row>
    <row r="28" spans="2:8" x14ac:dyDescent="0.2">
      <c r="B28" s="5"/>
      <c r="C28" s="27"/>
      <c r="D28" s="184"/>
      <c r="E28" s="185"/>
      <c r="F28" s="27"/>
      <c r="G28" s="18"/>
      <c r="H28" s="7"/>
    </row>
    <row r="29" spans="2:8" x14ac:dyDescent="0.2">
      <c r="B29" s="5"/>
      <c r="C29" s="27"/>
      <c r="D29" s="184"/>
      <c r="E29" s="185"/>
      <c r="F29" s="27"/>
      <c r="G29" s="18"/>
      <c r="H29" s="7"/>
    </row>
    <row r="30" spans="2:8" x14ac:dyDescent="0.2">
      <c r="B30" s="5"/>
      <c r="C30" s="27"/>
      <c r="D30" s="184"/>
      <c r="E30" s="185"/>
      <c r="F30" s="27"/>
      <c r="G30" s="18"/>
      <c r="H30" s="7"/>
    </row>
    <row r="31" spans="2:8" x14ac:dyDescent="0.2">
      <c r="B31" s="5"/>
      <c r="C31" s="27"/>
      <c r="D31" s="184"/>
      <c r="E31" s="185"/>
      <c r="F31" s="27"/>
      <c r="G31" s="18"/>
      <c r="H31" s="7"/>
    </row>
    <row r="32" spans="2:8" x14ac:dyDescent="0.2">
      <c r="B32" s="5"/>
      <c r="C32" s="27"/>
      <c r="D32" s="184"/>
      <c r="E32" s="185"/>
      <c r="F32" s="27"/>
      <c r="G32" s="18"/>
      <c r="H32" s="7"/>
    </row>
    <row r="33" spans="2:8" x14ac:dyDescent="0.2">
      <c r="B33" s="5"/>
      <c r="C33" s="27"/>
      <c r="D33" s="184"/>
      <c r="E33" s="185"/>
      <c r="F33" s="27"/>
      <c r="G33" s="18"/>
      <c r="H33" s="7"/>
    </row>
    <row r="34" spans="2:8" x14ac:dyDescent="0.2">
      <c r="B34" s="5"/>
      <c r="C34" s="22"/>
      <c r="D34" s="22"/>
      <c r="E34" s="35"/>
      <c r="F34" s="22"/>
      <c r="G34" s="23"/>
      <c r="H34" s="7"/>
    </row>
    <row r="35" spans="2:8" ht="15.75" x14ac:dyDescent="0.2">
      <c r="B35" s="5"/>
      <c r="C35" s="19"/>
      <c r="D35" s="19"/>
      <c r="E35" s="34"/>
      <c r="F35" s="108" t="s">
        <v>12</v>
      </c>
      <c r="G35" s="109">
        <f>ROUND(SUM(G24:G33),2)</f>
        <v>0</v>
      </c>
      <c r="H35" s="7"/>
    </row>
    <row r="36" spans="2:8" x14ac:dyDescent="0.2">
      <c r="B36" s="5"/>
      <c r="C36" s="30"/>
      <c r="D36" s="30"/>
      <c r="E36" s="36"/>
      <c r="F36" s="31"/>
      <c r="G36" s="32"/>
      <c r="H36" s="7"/>
    </row>
    <row r="37" spans="2:8" ht="15.75" x14ac:dyDescent="0.2">
      <c r="B37" s="5"/>
      <c r="C37" s="207" t="s">
        <v>76</v>
      </c>
      <c r="D37" s="208"/>
      <c r="E37" s="208"/>
      <c r="F37" s="104"/>
      <c r="G37" s="105"/>
      <c r="H37" s="7"/>
    </row>
    <row r="38" spans="2:8" ht="27.75" customHeight="1" x14ac:dyDescent="0.2">
      <c r="B38" s="5"/>
      <c r="C38" s="202" t="s">
        <v>40</v>
      </c>
      <c r="D38" s="203"/>
      <c r="E38" s="204"/>
      <c r="F38" s="106" t="s">
        <v>14</v>
      </c>
      <c r="G38" s="107" t="s">
        <v>10</v>
      </c>
      <c r="H38" s="7"/>
    </row>
    <row r="39" spans="2:8" x14ac:dyDescent="0.2">
      <c r="B39" s="5"/>
      <c r="C39" s="184"/>
      <c r="D39" s="193"/>
      <c r="E39" s="185"/>
      <c r="F39" s="27"/>
      <c r="G39" s="18"/>
      <c r="H39" s="7"/>
    </row>
    <row r="40" spans="2:8" x14ac:dyDescent="0.2">
      <c r="B40" s="5"/>
      <c r="C40" s="184"/>
      <c r="D40" s="193"/>
      <c r="E40" s="185"/>
      <c r="F40" s="27"/>
      <c r="G40" s="18"/>
      <c r="H40" s="7"/>
    </row>
    <row r="41" spans="2:8" x14ac:dyDescent="0.2">
      <c r="B41" s="5"/>
      <c r="C41" s="184"/>
      <c r="D41" s="193"/>
      <c r="E41" s="185"/>
      <c r="F41" s="27"/>
      <c r="G41" s="18"/>
      <c r="H41" s="7"/>
    </row>
    <row r="42" spans="2:8" x14ac:dyDescent="0.2">
      <c r="B42" s="5"/>
      <c r="C42" s="184"/>
      <c r="D42" s="193"/>
      <c r="E42" s="185"/>
      <c r="F42" s="27"/>
      <c r="G42" s="18"/>
      <c r="H42" s="7"/>
    </row>
    <row r="43" spans="2:8" x14ac:dyDescent="0.2">
      <c r="B43" s="5"/>
      <c r="C43" s="184"/>
      <c r="D43" s="193"/>
      <c r="E43" s="185"/>
      <c r="F43" s="27"/>
      <c r="G43" s="18"/>
      <c r="H43" s="7"/>
    </row>
    <row r="44" spans="2:8" x14ac:dyDescent="0.2">
      <c r="B44" s="5"/>
      <c r="C44" s="184"/>
      <c r="D44" s="193"/>
      <c r="E44" s="185"/>
      <c r="F44" s="27"/>
      <c r="G44" s="18"/>
      <c r="H44" s="7"/>
    </row>
    <row r="45" spans="2:8" x14ac:dyDescent="0.2">
      <c r="B45" s="5"/>
      <c r="C45" s="184"/>
      <c r="D45" s="193"/>
      <c r="E45" s="185"/>
      <c r="F45" s="27"/>
      <c r="G45" s="18"/>
      <c r="H45" s="7"/>
    </row>
    <row r="46" spans="2:8" x14ac:dyDescent="0.2">
      <c r="B46" s="5"/>
      <c r="C46" s="184"/>
      <c r="D46" s="193"/>
      <c r="E46" s="185"/>
      <c r="F46" s="27"/>
      <c r="G46" s="18"/>
      <c r="H46" s="7"/>
    </row>
    <row r="47" spans="2:8" x14ac:dyDescent="0.2">
      <c r="B47" s="5"/>
      <c r="C47" s="184"/>
      <c r="D47" s="193"/>
      <c r="E47" s="185"/>
      <c r="F47" s="27"/>
      <c r="G47" s="18"/>
      <c r="H47" s="7"/>
    </row>
    <row r="48" spans="2:8" x14ac:dyDescent="0.2">
      <c r="B48" s="5"/>
      <c r="C48" s="184"/>
      <c r="D48" s="193"/>
      <c r="E48" s="185"/>
      <c r="F48" s="27"/>
      <c r="G48" s="18"/>
      <c r="H48" s="7"/>
    </row>
    <row r="49" spans="2:8" x14ac:dyDescent="0.2">
      <c r="B49" s="5"/>
      <c r="C49" s="22"/>
      <c r="D49" s="22"/>
      <c r="E49" s="35"/>
      <c r="F49" s="22"/>
      <c r="G49" s="23"/>
      <c r="H49" s="7"/>
    </row>
    <row r="50" spans="2:8" ht="15.75" x14ac:dyDescent="0.2">
      <c r="B50" s="5"/>
      <c r="C50" s="19"/>
      <c r="D50" s="19"/>
      <c r="E50" s="34"/>
      <c r="F50" s="108" t="s">
        <v>17</v>
      </c>
      <c r="G50" s="109">
        <f>ROUND(SUM(G39:G48),2)</f>
        <v>0</v>
      </c>
      <c r="H50" s="7"/>
    </row>
    <row r="51" spans="2:8" x14ac:dyDescent="0.2">
      <c r="B51" s="5"/>
      <c r="C51" s="30"/>
      <c r="D51" s="30"/>
      <c r="E51" s="36"/>
      <c r="F51" s="31"/>
      <c r="G51" s="32"/>
      <c r="H51" s="7"/>
    </row>
    <row r="52" spans="2:8" ht="15.75" x14ac:dyDescent="0.2">
      <c r="B52" s="5"/>
      <c r="C52" s="207" t="s">
        <v>77</v>
      </c>
      <c r="D52" s="208"/>
      <c r="E52" s="208"/>
      <c r="F52" s="104"/>
      <c r="G52" s="105"/>
      <c r="H52" s="7"/>
    </row>
    <row r="53" spans="2:8" ht="27.75" customHeight="1" x14ac:dyDescent="0.2">
      <c r="B53" s="5"/>
      <c r="C53" s="202" t="s">
        <v>41</v>
      </c>
      <c r="D53" s="203"/>
      <c r="E53" s="204"/>
      <c r="F53" s="106" t="s">
        <v>14</v>
      </c>
      <c r="G53" s="107" t="s">
        <v>10</v>
      </c>
      <c r="H53" s="7"/>
    </row>
    <row r="54" spans="2:8" x14ac:dyDescent="0.2">
      <c r="B54" s="5"/>
      <c r="C54" s="184"/>
      <c r="D54" s="193"/>
      <c r="E54" s="185"/>
      <c r="F54" s="27"/>
      <c r="G54" s="18"/>
      <c r="H54" s="7"/>
    </row>
    <row r="55" spans="2:8" x14ac:dyDescent="0.2">
      <c r="B55" s="5"/>
      <c r="C55" s="184"/>
      <c r="D55" s="193"/>
      <c r="E55" s="185"/>
      <c r="F55" s="27"/>
      <c r="G55" s="18"/>
      <c r="H55" s="7"/>
    </row>
    <row r="56" spans="2:8" x14ac:dyDescent="0.2">
      <c r="B56" s="5"/>
      <c r="C56" s="184"/>
      <c r="D56" s="193"/>
      <c r="E56" s="185"/>
      <c r="F56" s="27"/>
      <c r="G56" s="18"/>
      <c r="H56" s="7"/>
    </row>
    <row r="57" spans="2:8" x14ac:dyDescent="0.2">
      <c r="B57" s="5"/>
      <c r="C57" s="184"/>
      <c r="D57" s="193"/>
      <c r="E57" s="185"/>
      <c r="F57" s="27"/>
      <c r="G57" s="18"/>
      <c r="H57" s="7"/>
    </row>
    <row r="58" spans="2:8" x14ac:dyDescent="0.2">
      <c r="B58" s="5"/>
      <c r="C58" s="184"/>
      <c r="D58" s="193"/>
      <c r="E58" s="185"/>
      <c r="F58" s="27"/>
      <c r="G58" s="18"/>
      <c r="H58" s="7"/>
    </row>
    <row r="59" spans="2:8" x14ac:dyDescent="0.2">
      <c r="B59" s="5"/>
      <c r="C59" s="184"/>
      <c r="D59" s="193"/>
      <c r="E59" s="185"/>
      <c r="F59" s="27"/>
      <c r="G59" s="18"/>
      <c r="H59" s="7"/>
    </row>
    <row r="60" spans="2:8" x14ac:dyDescent="0.2">
      <c r="B60" s="5"/>
      <c r="C60" s="184"/>
      <c r="D60" s="193"/>
      <c r="E60" s="185"/>
      <c r="F60" s="27"/>
      <c r="G60" s="18"/>
      <c r="H60" s="7"/>
    </row>
    <row r="61" spans="2:8" x14ac:dyDescent="0.2">
      <c r="B61" s="5"/>
      <c r="C61" s="184"/>
      <c r="D61" s="193"/>
      <c r="E61" s="185"/>
      <c r="F61" s="27"/>
      <c r="G61" s="18"/>
      <c r="H61" s="7"/>
    </row>
    <row r="62" spans="2:8" x14ac:dyDescent="0.2">
      <c r="B62" s="5"/>
      <c r="C62" s="184"/>
      <c r="D62" s="193"/>
      <c r="E62" s="185"/>
      <c r="F62" s="27"/>
      <c r="G62" s="18"/>
      <c r="H62" s="7"/>
    </row>
    <row r="63" spans="2:8" x14ac:dyDescent="0.2">
      <c r="B63" s="5"/>
      <c r="C63" s="184"/>
      <c r="D63" s="193"/>
      <c r="E63" s="185"/>
      <c r="F63" s="27"/>
      <c r="G63" s="18"/>
      <c r="H63" s="7"/>
    </row>
    <row r="64" spans="2:8" x14ac:dyDescent="0.2">
      <c r="B64" s="5"/>
      <c r="C64" s="184"/>
      <c r="D64" s="193"/>
      <c r="E64" s="185"/>
      <c r="F64" s="27"/>
      <c r="G64" s="18"/>
      <c r="H64" s="7"/>
    </row>
    <row r="65" spans="2:8" x14ac:dyDescent="0.2">
      <c r="B65" s="5"/>
      <c r="C65" s="184"/>
      <c r="D65" s="193"/>
      <c r="E65" s="185"/>
      <c r="F65" s="27"/>
      <c r="G65" s="18"/>
      <c r="H65" s="7"/>
    </row>
    <row r="66" spans="2:8" x14ac:dyDescent="0.2">
      <c r="B66" s="5"/>
      <c r="C66" s="184"/>
      <c r="D66" s="193"/>
      <c r="E66" s="185"/>
      <c r="F66" s="27"/>
      <c r="G66" s="18"/>
      <c r="H66" s="7"/>
    </row>
    <row r="67" spans="2:8" x14ac:dyDescent="0.2">
      <c r="B67" s="5"/>
      <c r="C67" s="184"/>
      <c r="D67" s="193"/>
      <c r="E67" s="185"/>
      <c r="F67" s="27"/>
      <c r="G67" s="18"/>
      <c r="H67" s="7"/>
    </row>
    <row r="68" spans="2:8" x14ac:dyDescent="0.2">
      <c r="B68" s="5"/>
      <c r="C68" s="184"/>
      <c r="D68" s="193"/>
      <c r="E68" s="185"/>
      <c r="F68" s="27"/>
      <c r="G68" s="18"/>
      <c r="H68" s="7"/>
    </row>
    <row r="69" spans="2:8" ht="27.75" customHeight="1" x14ac:dyDescent="0.2">
      <c r="B69" s="5"/>
      <c r="C69" s="106" t="s">
        <v>41</v>
      </c>
      <c r="D69" s="107" t="s">
        <v>15</v>
      </c>
      <c r="E69" s="107" t="s">
        <v>16</v>
      </c>
      <c r="F69" s="106" t="s">
        <v>14</v>
      </c>
      <c r="G69" s="107" t="s">
        <v>10</v>
      </c>
      <c r="H69" s="7"/>
    </row>
    <row r="70" spans="2:8" x14ac:dyDescent="0.2">
      <c r="B70" s="5"/>
      <c r="C70" s="27"/>
      <c r="D70" s="33"/>
      <c r="E70" s="37"/>
      <c r="F70" s="27"/>
      <c r="G70" s="18"/>
      <c r="H70" s="7"/>
    </row>
    <row r="71" spans="2:8" x14ac:dyDescent="0.2">
      <c r="B71" s="5"/>
      <c r="C71" s="27"/>
      <c r="D71" s="33"/>
      <c r="E71" s="37"/>
      <c r="F71" s="27"/>
      <c r="G71" s="18"/>
      <c r="H71" s="7"/>
    </row>
    <row r="72" spans="2:8" x14ac:dyDescent="0.2">
      <c r="B72" s="5"/>
      <c r="C72" s="27"/>
      <c r="D72" s="33"/>
      <c r="E72" s="37"/>
      <c r="F72" s="27"/>
      <c r="G72" s="18"/>
      <c r="H72" s="7"/>
    </row>
    <row r="73" spans="2:8" x14ac:dyDescent="0.2">
      <c r="B73" s="5"/>
      <c r="C73" s="27"/>
      <c r="D73" s="33"/>
      <c r="E73" s="37"/>
      <c r="F73" s="27"/>
      <c r="G73" s="18"/>
      <c r="H73" s="7"/>
    </row>
    <row r="74" spans="2:8" x14ac:dyDescent="0.2">
      <c r="B74" s="5"/>
      <c r="C74" s="27"/>
      <c r="D74" s="33"/>
      <c r="E74" s="37"/>
      <c r="F74" s="27"/>
      <c r="G74" s="18"/>
      <c r="H74" s="7"/>
    </row>
    <row r="75" spans="2:8" x14ac:dyDescent="0.2">
      <c r="B75" s="5"/>
      <c r="C75" s="27"/>
      <c r="D75" s="33"/>
      <c r="E75" s="37"/>
      <c r="F75" s="27"/>
      <c r="G75" s="18"/>
      <c r="H75" s="7"/>
    </row>
    <row r="76" spans="2:8" x14ac:dyDescent="0.2">
      <c r="B76" s="5"/>
      <c r="C76" s="27"/>
      <c r="D76" s="33"/>
      <c r="E76" s="37"/>
      <c r="F76" s="27"/>
      <c r="G76" s="18"/>
      <c r="H76" s="7"/>
    </row>
    <row r="77" spans="2:8" x14ac:dyDescent="0.2">
      <c r="B77" s="5"/>
      <c r="C77" s="27"/>
      <c r="D77" s="33"/>
      <c r="E77" s="37"/>
      <c r="F77" s="27"/>
      <c r="G77" s="18"/>
      <c r="H77" s="7"/>
    </row>
    <row r="78" spans="2:8" x14ac:dyDescent="0.2">
      <c r="B78" s="5"/>
      <c r="C78" s="27"/>
      <c r="D78" s="33"/>
      <c r="E78" s="37"/>
      <c r="F78" s="27"/>
      <c r="G78" s="18"/>
      <c r="H78" s="7"/>
    </row>
    <row r="79" spans="2:8" x14ac:dyDescent="0.2">
      <c r="B79" s="5"/>
      <c r="C79" s="27"/>
      <c r="D79" s="33"/>
      <c r="E79" s="37"/>
      <c r="F79" s="27"/>
      <c r="G79" s="18"/>
      <c r="H79" s="7"/>
    </row>
    <row r="80" spans="2:8" x14ac:dyDescent="0.2">
      <c r="B80" s="5"/>
      <c r="C80" s="27"/>
      <c r="D80" s="33"/>
      <c r="E80" s="37"/>
      <c r="F80" s="27"/>
      <c r="G80" s="18"/>
      <c r="H80" s="7"/>
    </row>
    <row r="81" spans="2:8" x14ac:dyDescent="0.2">
      <c r="B81" s="5"/>
      <c r="C81" s="27"/>
      <c r="D81" s="33"/>
      <c r="E81" s="37"/>
      <c r="F81" s="27"/>
      <c r="G81" s="18"/>
      <c r="H81" s="7"/>
    </row>
    <row r="82" spans="2:8" x14ac:dyDescent="0.2">
      <c r="B82" s="5"/>
      <c r="C82" s="27"/>
      <c r="D82" s="33"/>
      <c r="E82" s="37"/>
      <c r="F82" s="27"/>
      <c r="G82" s="18"/>
      <c r="H82" s="7"/>
    </row>
    <row r="83" spans="2:8" x14ac:dyDescent="0.2">
      <c r="B83" s="5"/>
      <c r="C83" s="27"/>
      <c r="D83" s="33"/>
      <c r="E83" s="37"/>
      <c r="F83" s="27"/>
      <c r="G83" s="18"/>
      <c r="H83" s="7"/>
    </row>
    <row r="84" spans="2:8" x14ac:dyDescent="0.2">
      <c r="B84" s="5"/>
      <c r="C84" s="27"/>
      <c r="D84" s="33"/>
      <c r="E84" s="37"/>
      <c r="F84" s="27"/>
      <c r="G84" s="18"/>
      <c r="H84" s="7"/>
    </row>
    <row r="85" spans="2:8" x14ac:dyDescent="0.2">
      <c r="B85" s="5"/>
      <c r="C85" s="22"/>
      <c r="D85" s="22"/>
      <c r="E85" s="35"/>
      <c r="F85" s="22"/>
      <c r="G85" s="23"/>
      <c r="H85" s="7"/>
    </row>
    <row r="86" spans="2:8" ht="15.75" x14ac:dyDescent="0.2">
      <c r="B86" s="5"/>
      <c r="C86" s="19"/>
      <c r="D86" s="19"/>
      <c r="E86" s="34"/>
      <c r="F86" s="108" t="s">
        <v>18</v>
      </c>
      <c r="G86" s="109">
        <f>ROUND(SUM(G54:G68,G70:G84),2)</f>
        <v>0</v>
      </c>
      <c r="H86" s="7"/>
    </row>
    <row r="87" spans="2:8" x14ac:dyDescent="0.2">
      <c r="B87" s="5"/>
      <c r="C87" s="19"/>
      <c r="D87" s="19"/>
      <c r="E87" s="34"/>
      <c r="F87" s="22"/>
      <c r="G87" s="23"/>
      <c r="H87" s="7"/>
    </row>
    <row r="88" spans="2:8" ht="18.75" x14ac:dyDescent="0.2">
      <c r="B88" s="5"/>
      <c r="C88" s="19"/>
      <c r="D88" s="19"/>
      <c r="E88" s="34"/>
      <c r="F88" s="110" t="s">
        <v>13</v>
      </c>
      <c r="G88" s="111">
        <f>ROUND(SUM(G86,G50,G35,G20),2)</f>
        <v>0</v>
      </c>
      <c r="H88" s="7"/>
    </row>
    <row r="89" spans="2:8" ht="18.75" customHeight="1" x14ac:dyDescent="0.2">
      <c r="B89" s="10"/>
      <c r="C89" s="9"/>
      <c r="D89" s="9"/>
      <c r="E89" s="9"/>
      <c r="F89" s="9"/>
      <c r="G89" s="9"/>
      <c r="H89" s="12"/>
    </row>
    <row r="91" spans="2:8" x14ac:dyDescent="0.2">
      <c r="B91" s="2"/>
      <c r="C91" s="3"/>
      <c r="D91" s="3"/>
      <c r="E91" s="3"/>
      <c r="F91" s="3"/>
      <c r="G91" s="3"/>
      <c r="H91" s="4"/>
    </row>
    <row r="92" spans="2:8" ht="358.15" customHeight="1" x14ac:dyDescent="0.2">
      <c r="B92" s="5"/>
      <c r="C92" s="172" t="s">
        <v>104</v>
      </c>
      <c r="D92" s="172"/>
      <c r="E92" s="172"/>
      <c r="F92" s="172"/>
      <c r="G92" s="172"/>
      <c r="H92" s="7"/>
    </row>
    <row r="93" spans="2:8" x14ac:dyDescent="0.2">
      <c r="B93" s="10"/>
      <c r="C93" s="9"/>
      <c r="D93" s="9"/>
      <c r="E93" s="9"/>
      <c r="F93" s="9"/>
      <c r="G93" s="9"/>
      <c r="H93" s="12"/>
    </row>
  </sheetData>
  <sheetProtection algorithmName="SHA-512" hashValue="XwpQQc+nvF3lQszj9r9tlvyjkWHFJO14o9+e8SreP6r+xOWkGm+QDte+Ou7u7HLKhaRGm9ean/C+B0GVZ+eqGQ==" saltValue="IBPEIzP9T930KgMbYPx7/Q==" spinCount="100000" sheet="1" objects="1" scenarios="1" selectLockedCells="1"/>
  <mergeCells count="55">
    <mergeCell ref="B1:H2"/>
    <mergeCell ref="C7:D7"/>
    <mergeCell ref="C22:D22"/>
    <mergeCell ref="C37:E37"/>
    <mergeCell ref="C52:E52"/>
    <mergeCell ref="D25:E25"/>
    <mergeCell ref="D14:E14"/>
    <mergeCell ref="D15:E15"/>
    <mergeCell ref="D8:E8"/>
    <mergeCell ref="D9:E9"/>
    <mergeCell ref="D10:E10"/>
    <mergeCell ref="D11:E11"/>
    <mergeCell ref="D12:E12"/>
    <mergeCell ref="D13:E13"/>
    <mergeCell ref="D16:E16"/>
    <mergeCell ref="D17:E17"/>
    <mergeCell ref="D18:E18"/>
    <mergeCell ref="D23:E23"/>
    <mergeCell ref="D24:E24"/>
    <mergeCell ref="C42:E42"/>
    <mergeCell ref="C43:E43"/>
    <mergeCell ref="C44:E44"/>
    <mergeCell ref="C45:E45"/>
    <mergeCell ref="D26:E26"/>
    <mergeCell ref="D27:E27"/>
    <mergeCell ref="D28:E28"/>
    <mergeCell ref="D29:E29"/>
    <mergeCell ref="D30:E30"/>
    <mergeCell ref="D31:E31"/>
    <mergeCell ref="C38:E38"/>
    <mergeCell ref="C39:E39"/>
    <mergeCell ref="C40:E40"/>
    <mergeCell ref="C41:E41"/>
    <mergeCell ref="D32:E32"/>
    <mergeCell ref="D33:E33"/>
    <mergeCell ref="C92:G92"/>
    <mergeCell ref="C55:E55"/>
    <mergeCell ref="C56:E56"/>
    <mergeCell ref="C57:E57"/>
    <mergeCell ref="C58:E58"/>
    <mergeCell ref="C65:E65"/>
    <mergeCell ref="C66:E66"/>
    <mergeCell ref="C67:E67"/>
    <mergeCell ref="C68:E68"/>
    <mergeCell ref="C59:E59"/>
    <mergeCell ref="C60:E60"/>
    <mergeCell ref="C61:E61"/>
    <mergeCell ref="C62:E62"/>
    <mergeCell ref="C63:E63"/>
    <mergeCell ref="C64:E64"/>
    <mergeCell ref="C53:E53"/>
    <mergeCell ref="C54:E54"/>
    <mergeCell ref="C46:E46"/>
    <mergeCell ref="C47:E47"/>
    <mergeCell ref="C48:E48"/>
  </mergeCells>
  <pageMargins left="0.7" right="0.7" top="0.78740157499999996" bottom="0.78740157499999996" header="0.3" footer="0.3"/>
  <pageSetup paperSize="9" scale="61"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0DEF1"/>
    <pageSetUpPr fitToPage="1"/>
  </sheetPr>
  <dimension ref="B1:G35"/>
  <sheetViews>
    <sheetView showGridLines="0" tabSelected="1" zoomScaleNormal="100" workbookViewId="0">
      <selection activeCell="C9" sqref="C9"/>
    </sheetView>
  </sheetViews>
  <sheetFormatPr baseColWidth="10" defaultColWidth="11.42578125" defaultRowHeight="12.75" x14ac:dyDescent="0.2"/>
  <cols>
    <col min="1" max="2" width="3.5703125" style="1" customWidth="1"/>
    <col min="3" max="3" width="30.5703125" style="1" customWidth="1"/>
    <col min="4" max="4" width="31.42578125" style="1" customWidth="1"/>
    <col min="5" max="5" width="60.5703125" style="1" customWidth="1"/>
    <col min="6" max="6" width="21.5703125" style="1" customWidth="1"/>
    <col min="7" max="7" width="3.5703125" style="1" customWidth="1"/>
    <col min="8" max="16384" width="11.42578125" style="1"/>
  </cols>
  <sheetData>
    <row r="1" spans="2:7" ht="12.95" customHeight="1" x14ac:dyDescent="0.2">
      <c r="B1" s="209" t="s">
        <v>117</v>
      </c>
      <c r="C1" s="209"/>
      <c r="D1" s="209"/>
      <c r="E1" s="209"/>
      <c r="F1" s="209"/>
      <c r="G1" s="209"/>
    </row>
    <row r="2" spans="2:7" ht="38.450000000000003" customHeight="1" x14ac:dyDescent="0.2">
      <c r="B2" s="209"/>
      <c r="C2" s="209"/>
      <c r="D2" s="209"/>
      <c r="E2" s="209"/>
      <c r="F2" s="209"/>
      <c r="G2" s="209"/>
    </row>
    <row r="3" spans="2:7" ht="12.95" customHeight="1" x14ac:dyDescent="0.2">
      <c r="B3" s="142"/>
      <c r="C3" s="142"/>
      <c r="D3" s="142"/>
      <c r="E3" s="142"/>
      <c r="F3" s="142"/>
      <c r="G3" s="142"/>
    </row>
    <row r="4" spans="2:7" ht="18.75" customHeight="1" x14ac:dyDescent="0.2">
      <c r="B4" s="2"/>
      <c r="C4" s="3"/>
      <c r="D4" s="3"/>
      <c r="E4" s="3"/>
      <c r="F4" s="3"/>
      <c r="G4" s="4"/>
    </row>
    <row r="5" spans="2:7" ht="21" x14ac:dyDescent="0.2">
      <c r="B5" s="5"/>
      <c r="C5" s="14" t="s">
        <v>33</v>
      </c>
      <c r="D5" s="40"/>
      <c r="E5" s="40"/>
      <c r="F5" s="40"/>
      <c r="G5" s="7"/>
    </row>
    <row r="6" spans="2:7" x14ac:dyDescent="0.2">
      <c r="B6" s="5"/>
      <c r="C6" s="40"/>
      <c r="D6" s="40"/>
      <c r="E6" s="40"/>
      <c r="F6" s="40"/>
      <c r="G6" s="7"/>
    </row>
    <row r="7" spans="2:7" ht="15.75" x14ac:dyDescent="0.2">
      <c r="B7" s="5"/>
      <c r="C7" s="207" t="s">
        <v>78</v>
      </c>
      <c r="D7" s="208"/>
      <c r="E7" s="104"/>
      <c r="F7" s="105"/>
      <c r="G7" s="7"/>
    </row>
    <row r="8" spans="2:7" ht="27.75" customHeight="1" x14ac:dyDescent="0.2">
      <c r="B8" s="5"/>
      <c r="C8" s="106" t="s">
        <v>19</v>
      </c>
      <c r="D8" s="106" t="s">
        <v>62</v>
      </c>
      <c r="E8" s="106" t="s">
        <v>14</v>
      </c>
      <c r="F8" s="107" t="s">
        <v>10</v>
      </c>
      <c r="G8" s="7"/>
    </row>
    <row r="9" spans="2:7" x14ac:dyDescent="0.2">
      <c r="B9" s="5"/>
      <c r="C9" s="27"/>
      <c r="D9" s="27"/>
      <c r="E9" s="27"/>
      <c r="F9" s="18"/>
      <c r="G9" s="7"/>
    </row>
    <row r="10" spans="2:7" x14ac:dyDescent="0.2">
      <c r="B10" s="5"/>
      <c r="C10" s="27"/>
      <c r="D10" s="27"/>
      <c r="E10" s="27"/>
      <c r="F10" s="18"/>
      <c r="G10" s="7"/>
    </row>
    <row r="11" spans="2:7" x14ac:dyDescent="0.2">
      <c r="B11" s="5"/>
      <c r="C11" s="27"/>
      <c r="D11" s="27"/>
      <c r="E11" s="27"/>
      <c r="F11" s="18"/>
      <c r="G11" s="7"/>
    </row>
    <row r="12" spans="2:7" x14ac:dyDescent="0.2">
      <c r="B12" s="5"/>
      <c r="C12" s="27"/>
      <c r="D12" s="27"/>
      <c r="E12" s="27"/>
      <c r="F12" s="18"/>
      <c r="G12" s="7"/>
    </row>
    <row r="13" spans="2:7" x14ac:dyDescent="0.2">
      <c r="B13" s="5"/>
      <c r="C13" s="27"/>
      <c r="D13" s="27"/>
      <c r="E13" s="27"/>
      <c r="F13" s="18"/>
      <c r="G13" s="7"/>
    </row>
    <row r="14" spans="2:7" x14ac:dyDescent="0.2">
      <c r="B14" s="5"/>
      <c r="C14" s="27"/>
      <c r="D14" s="27"/>
      <c r="E14" s="27"/>
      <c r="F14" s="18"/>
      <c r="G14" s="7"/>
    </row>
    <row r="15" spans="2:7" x14ac:dyDescent="0.2">
      <c r="B15" s="5"/>
      <c r="C15" s="27"/>
      <c r="D15" s="27"/>
      <c r="E15" s="27"/>
      <c r="F15" s="18"/>
      <c r="G15" s="7"/>
    </row>
    <row r="16" spans="2:7" x14ac:dyDescent="0.2">
      <c r="B16" s="5"/>
      <c r="C16" s="27"/>
      <c r="D16" s="27"/>
      <c r="E16" s="27"/>
      <c r="F16" s="18"/>
      <c r="G16" s="7"/>
    </row>
    <row r="17" spans="2:7" x14ac:dyDescent="0.2">
      <c r="B17" s="5"/>
      <c r="C17" s="27"/>
      <c r="D17" s="27"/>
      <c r="E17" s="27"/>
      <c r="F17" s="18"/>
      <c r="G17" s="7"/>
    </row>
    <row r="18" spans="2:7" x14ac:dyDescent="0.2">
      <c r="B18" s="5"/>
      <c r="C18" s="27"/>
      <c r="D18" s="27"/>
      <c r="E18" s="27"/>
      <c r="F18" s="18"/>
      <c r="G18" s="7"/>
    </row>
    <row r="19" spans="2:7" x14ac:dyDescent="0.2">
      <c r="B19" s="5"/>
      <c r="C19" s="27"/>
      <c r="D19" s="27"/>
      <c r="E19" s="27"/>
      <c r="F19" s="18"/>
      <c r="G19" s="7"/>
    </row>
    <row r="20" spans="2:7" x14ac:dyDescent="0.2">
      <c r="B20" s="5"/>
      <c r="C20" s="27"/>
      <c r="D20" s="27"/>
      <c r="E20" s="27"/>
      <c r="F20" s="18"/>
      <c r="G20" s="7"/>
    </row>
    <row r="21" spans="2:7" x14ac:dyDescent="0.2">
      <c r="B21" s="5"/>
      <c r="C21" s="27"/>
      <c r="D21" s="27"/>
      <c r="E21" s="27"/>
      <c r="F21" s="18"/>
      <c r="G21" s="7"/>
    </row>
    <row r="22" spans="2:7" x14ac:dyDescent="0.2">
      <c r="B22" s="5"/>
      <c r="C22" s="27"/>
      <c r="D22" s="27"/>
      <c r="E22" s="27"/>
      <c r="F22" s="18"/>
      <c r="G22" s="7"/>
    </row>
    <row r="23" spans="2:7" x14ac:dyDescent="0.2">
      <c r="B23" s="5"/>
      <c r="C23" s="27"/>
      <c r="D23" s="27"/>
      <c r="E23" s="27"/>
      <c r="F23" s="18"/>
      <c r="G23" s="7"/>
    </row>
    <row r="24" spans="2:7" x14ac:dyDescent="0.2">
      <c r="B24" s="5"/>
      <c r="C24" s="27"/>
      <c r="D24" s="27"/>
      <c r="E24" s="27"/>
      <c r="F24" s="18"/>
      <c r="G24" s="7"/>
    </row>
    <row r="25" spans="2:7" x14ac:dyDescent="0.2">
      <c r="B25" s="5"/>
      <c r="C25" s="27"/>
      <c r="D25" s="27"/>
      <c r="E25" s="27"/>
      <c r="F25" s="18"/>
      <c r="G25" s="7"/>
    </row>
    <row r="26" spans="2:7" x14ac:dyDescent="0.2">
      <c r="B26" s="5"/>
      <c r="C26" s="27"/>
      <c r="D26" s="27"/>
      <c r="E26" s="27"/>
      <c r="F26" s="18"/>
      <c r="G26" s="7"/>
    </row>
    <row r="27" spans="2:7" x14ac:dyDescent="0.2">
      <c r="B27" s="5"/>
      <c r="C27" s="27"/>
      <c r="D27" s="27"/>
      <c r="E27" s="27"/>
      <c r="F27" s="18"/>
      <c r="G27" s="7"/>
    </row>
    <row r="28" spans="2:7" x14ac:dyDescent="0.2">
      <c r="B28" s="5"/>
      <c r="C28" s="27"/>
      <c r="D28" s="27"/>
      <c r="E28" s="27"/>
      <c r="F28" s="18"/>
      <c r="G28" s="7"/>
    </row>
    <row r="29" spans="2:7" x14ac:dyDescent="0.2">
      <c r="B29" s="5"/>
      <c r="C29" s="22"/>
      <c r="D29" s="22"/>
      <c r="E29" s="22"/>
      <c r="F29" s="23"/>
      <c r="G29" s="7"/>
    </row>
    <row r="30" spans="2:7" ht="15.75" x14ac:dyDescent="0.2">
      <c r="B30" s="5"/>
      <c r="C30" s="19"/>
      <c r="D30" s="19"/>
      <c r="E30" s="108" t="s">
        <v>11</v>
      </c>
      <c r="F30" s="109">
        <f>ROUND(SUM(F9:F28),2)</f>
        <v>0</v>
      </c>
      <c r="G30" s="7"/>
    </row>
    <row r="31" spans="2:7" ht="18.75" customHeight="1" x14ac:dyDescent="0.2">
      <c r="B31" s="10"/>
      <c r="C31" s="9"/>
      <c r="D31" s="9"/>
      <c r="E31" s="9"/>
      <c r="F31" s="9"/>
      <c r="G31" s="12"/>
    </row>
    <row r="33" spans="2:7" x14ac:dyDescent="0.2">
      <c r="B33" s="2"/>
      <c r="C33" s="3"/>
      <c r="D33" s="3"/>
      <c r="E33" s="3"/>
      <c r="F33" s="3"/>
      <c r="G33" s="4"/>
    </row>
    <row r="34" spans="2:7" ht="61.5" customHeight="1" x14ac:dyDescent="0.2">
      <c r="B34" s="5"/>
      <c r="C34" s="172" t="s">
        <v>68</v>
      </c>
      <c r="D34" s="172"/>
      <c r="E34" s="172"/>
      <c r="F34" s="172"/>
      <c r="G34" s="7"/>
    </row>
    <row r="35" spans="2:7" x14ac:dyDescent="0.2">
      <c r="B35" s="10"/>
      <c r="C35" s="9"/>
      <c r="D35" s="9"/>
      <c r="E35" s="9"/>
      <c r="F35" s="9"/>
      <c r="G35" s="12"/>
    </row>
  </sheetData>
  <sheetProtection algorithmName="SHA-512" hashValue="sPz1ADJXFT0+cfRRht3l7p38+SZtrO0ek+NsLM0YVlOAF5wuvZJk7+DJhqghMNFhH4BxX+5L9hjWaFlkAX86fg==" saltValue="fqFXS8S4ELgGi575UH/p7w==" spinCount="100000" sheet="1" objects="1" scenarios="1" selectLockedCells="1"/>
  <mergeCells count="3">
    <mergeCell ref="C34:F34"/>
    <mergeCell ref="C7:D7"/>
    <mergeCell ref="B1:G2"/>
  </mergeCells>
  <pageMargins left="0.7" right="0.7" top="0.78740157499999996" bottom="0.78740157499999996" header="0.3" footer="0.3"/>
  <pageSetup paperSize="9" scale="61"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Budgetänderung</vt:lpstr>
      <vt:lpstr>Overview</vt:lpstr>
      <vt:lpstr>Projekteinnahmen</vt:lpstr>
      <vt:lpstr>a) Personalkosten</vt:lpstr>
      <vt:lpstr>b) Sachkosten</vt:lpstr>
      <vt:lpstr>c) Unteraufträge</vt:lpstr>
      <vt:lpstr>'a) Personalkosten'!Druckbereich</vt:lpstr>
      <vt:lpstr>'b) Sachkosten'!Druckbereich</vt:lpstr>
      <vt:lpstr>Budgetänderung!Druckbereich</vt:lpstr>
      <vt:lpstr>'c) Unteraufträge'!Druckbereich</vt:lpstr>
      <vt:lpstr>Overview!Druckbereich</vt:lpstr>
      <vt:lpstr>Projekteinnahmen!Druckbereich</vt:lpstr>
    </vt:vector>
  </TitlesOfParts>
  <Company>Bundeskanzleramt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AMIF 2023/2024 Finanzplan</dc:title>
  <dc:creator>NEBAUER, Katharina</dc:creator>
  <cp:lastModifiedBy>JAKOVCIC, Romana</cp:lastModifiedBy>
  <cp:lastPrinted>2015-02-26T16:02:26Z</cp:lastPrinted>
  <dcterms:created xsi:type="dcterms:W3CDTF">2011-02-06T15:40:59Z</dcterms:created>
  <dcterms:modified xsi:type="dcterms:W3CDTF">2025-07-07T09:36:31Z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SAPConfigSettingsSC@101.9800:FMM_GRANTOR_ADDRESS">
    <vt:lpwstr/>
  </property>
  <property fmtid="{D5CDD505-2E9C-101B-9397-08002B2CF9AE}" pid="3" name="FSC#SAPConfigSettingsSC@101.9800:FMM_BIC_ALTERNATIV">
    <vt:lpwstr/>
  </property>
  <property fmtid="{D5CDD505-2E9C-101B-9397-08002B2CF9AE}" pid="4" name="FSC#SAPConfigSettingsSC@101.9800:FMM_IBAN_ALTERNATIV">
    <vt:lpwstr/>
  </property>
  <property fmtid="{D5CDD505-2E9C-101B-9397-08002B2CF9AE}" pid="5" name="FSC#SAPConfigSettingsSC@101.9800:FMM_CONTACT_PERSON">
    <vt:lpwstr/>
  </property>
  <property fmtid="{D5CDD505-2E9C-101B-9397-08002B2CF9AE}" pid="6" name="FSC#SAPConfigSettingsSC@101.9800:FMM_ANTRAGSBESCHREIBUNG">
    <vt:lpwstr/>
  </property>
  <property fmtid="{D5CDD505-2E9C-101B-9397-08002B2CF9AE}" pid="7" name="FSC#SAPConfigSettingsSC@101.9800:FMM_SWIFT_BIC">
    <vt:lpwstr/>
  </property>
  <property fmtid="{D5CDD505-2E9C-101B-9397-08002B2CF9AE}" pid="8" name="FSC#SAPConfigSettingsSC@101.9800:FMM_IBAN">
    <vt:lpwstr/>
  </property>
  <property fmtid="{D5CDD505-2E9C-101B-9397-08002B2CF9AE}" pid="9" name="FSC#SAPConfigSettingsSC@101.9800:FMM_BEANTRAGTER_BETRAG">
    <vt:lpwstr/>
  </property>
  <property fmtid="{D5CDD505-2E9C-101B-9397-08002B2CF9AE}" pid="10" name="FSC#SAPConfigSettingsSC@101.9800:FMM_DATUM_DES_ANSUCHENS">
    <vt:lpwstr/>
  </property>
  <property fmtid="{D5CDD505-2E9C-101B-9397-08002B2CF9AE}" pid="11" name="FSC#SAPConfigSettingsSC@101.9800:FMM_VORGESCHLAGENER_BETRAG">
    <vt:lpwstr/>
  </property>
  <property fmtid="{D5CDD505-2E9C-101B-9397-08002B2CF9AE}" pid="12" name="FSC#SAPConfigSettingsSC@101.9800:FMM_GRANTOR">
    <vt:lpwstr/>
  </property>
  <property fmtid="{D5CDD505-2E9C-101B-9397-08002B2CF9AE}" pid="13" name="FSC#SAPConfigSettingsSC@101.9800:FMM_GRM_VAL_TO">
    <vt:lpwstr/>
  </property>
  <property fmtid="{D5CDD505-2E9C-101B-9397-08002B2CF9AE}" pid="14" name="FSC#SAPConfigSettingsSC@101.9800:FMM_GRM_VAL_FROM">
    <vt:lpwstr/>
  </property>
  <property fmtid="{D5CDD505-2E9C-101B-9397-08002B2CF9AE}" pid="15" name="FSC#SAPConfigSettingsSC@101.9800:FMM_GESAMTBETRAG">
    <vt:lpwstr/>
  </property>
  <property fmtid="{D5CDD505-2E9C-101B-9397-08002B2CF9AE}" pid="16" name="FSC#SAPConfigSettingsSC@101.9800:FMM_GESAMTBETRAG_WORT">
    <vt:lpwstr/>
  </property>
  <property fmtid="{D5CDD505-2E9C-101B-9397-08002B2CF9AE}" pid="17" name="FSC#SAPConfigSettingsSC@101.9800:FMM_GESAMTPROJEKTSUMME">
    <vt:lpwstr/>
  </property>
  <property fmtid="{D5CDD505-2E9C-101B-9397-08002B2CF9AE}" pid="18" name="FSC#SAPConfigSettingsSC@101.9800:FMM_GESAMTPROJEKTSUMME_WORT">
    <vt:lpwstr/>
  </property>
  <property fmtid="{D5CDD505-2E9C-101B-9397-08002B2CF9AE}" pid="19" name="FSC#SAPConfigSettingsSC@101.9800:FMM_SERVICE_ORG_TEXT">
    <vt:lpwstr/>
  </property>
  <property fmtid="{D5CDD505-2E9C-101B-9397-08002B2CF9AE}" pid="20" name="FSC#SAPConfigSettingsSC@101.9800:FMM_SERVICE_ORG_SHORT">
    <vt:lpwstr/>
  </property>
  <property fmtid="{D5CDD505-2E9C-101B-9397-08002B2CF9AE}" pid="21" name="FSC#SAPConfigSettingsSC@101.9800:FMM_VERTRAG_PROJEKTBESCHREIBUNG">
    <vt:lpwstr/>
  </property>
  <property fmtid="{D5CDD505-2E9C-101B-9397-08002B2CF9AE}" pid="22" name="FSC#SAPConfigSettingsSC@101.9800:FMM_VORGESCHLAGENER_BETRAG_WORT">
    <vt:lpwstr/>
  </property>
  <property fmtid="{D5CDD505-2E9C-101B-9397-08002B2CF9AE}" pid="23" name="FSC#SAPConfigSettingsSC@101.9800:FMM_TRADEID">
    <vt:lpwstr/>
  </property>
  <property fmtid="{D5CDD505-2E9C-101B-9397-08002B2CF9AE}" pid="24" name="FSC#SAPConfigSettingsSC@101.9800:FMM_ERGAENZUNGSREGISTERNUMMER">
    <vt:lpwstr/>
  </property>
  <property fmtid="{D5CDD505-2E9C-101B-9397-08002B2CF9AE}" pid="25" name="FSC#SAPConfigSettingsSC@101.9800:FMM_SCHWERPUNKT">
    <vt:lpwstr/>
  </property>
  <property fmtid="{D5CDD505-2E9C-101B-9397-08002B2CF9AE}" pid="26" name="FSC#SAPConfigSettingsSC@101.9800:FMM_TELEFON_EMAIL">
    <vt:lpwstr/>
  </property>
  <property fmtid="{D5CDD505-2E9C-101B-9397-08002B2CF9AE}" pid="27" name="FSC#SAPConfigSettingsSC@101.9800:FMM_ABRECHNUNGSFRIST">
    <vt:lpwstr/>
  </property>
  <property fmtid="{D5CDD505-2E9C-101B-9397-08002B2CF9AE}" pid="28" name="FSC#SAPConfigSettingsSC@101.9800:FMM_VEREINSREGISTERNUMMER">
    <vt:lpwstr/>
  </property>
  <property fmtid="{D5CDD505-2E9C-101B-9397-08002B2CF9AE}" pid="29" name="FSC#SAPConfigSettingsSC@101.9800:FMM_XX_BUNDESLAND_MULTISELECT">
    <vt:lpwstr/>
  </property>
  <property fmtid="{D5CDD505-2E9C-101B-9397-08002B2CF9AE}" pid="30" name="FSC#SAPConfigSettingsSC@101.9800:FMM_EIGENMITTEL">
    <vt:lpwstr/>
  </property>
  <property fmtid="{D5CDD505-2E9C-101B-9397-08002B2CF9AE}" pid="31" name="FSC#SAPConfigSettingsSC@101.9800:FMM_DRITTMITTEL">
    <vt:lpwstr/>
  </property>
  <property fmtid="{D5CDD505-2E9C-101B-9397-08002B2CF9AE}" pid="32" name="FSC#SAPConfigSettingsSC@101.9800:FMM_EINNAHMEN">
    <vt:lpwstr/>
  </property>
  <property fmtid="{D5CDD505-2E9C-101B-9397-08002B2CF9AE}" pid="33" name="FSC#SAPConfigSettingsSC@101.9800:FMM_ZIELGRUPPE">
    <vt:lpwstr/>
  </property>
  <property fmtid="{D5CDD505-2E9C-101B-9397-08002B2CF9AE}" pid="34" name="FSC#SAPConfigSettingsSC@101.9800:FMM_ZUSATZFILTER">
    <vt:lpwstr/>
  </property>
  <property fmtid="{D5CDD505-2E9C-101B-9397-08002B2CF9AE}" pid="35" name="FSC#SAPConfigSettingsSC@101.9800:FMM_RUECKFOERDERUNGSBETRAG">
    <vt:lpwstr/>
  </property>
  <property fmtid="{D5CDD505-2E9C-101B-9397-08002B2CF9AE}" pid="36" name="FSC#SAPConfigSettingsSC@101.9800:FMM_ZINSBETRAG">
    <vt:lpwstr/>
  </property>
  <property fmtid="{D5CDD505-2E9C-101B-9397-08002B2CF9AE}" pid="37" name="FSC#SAPConfigSettingsSC@101.9800:FMM_RUECKFOERDERUNGSFRIST">
    <vt:lpwstr/>
  </property>
  <property fmtid="{D5CDD505-2E9C-101B-9397-08002B2CF9AE}" pid="38" name="FSC#SAPConfigSettingsSC@101.9800:FMM_ANSPRECHPERSON">
    <vt:lpwstr/>
  </property>
  <property fmtid="{D5CDD505-2E9C-101B-9397-08002B2CF9AE}" pid="39" name="FSC#EIBPRECONFIG@1.1001:EIBInternalApprovedAt">
    <vt:lpwstr/>
  </property>
  <property fmtid="{D5CDD505-2E9C-101B-9397-08002B2CF9AE}" pid="40" name="FSC#EIBPRECONFIG@1.1001:EIBInternalApprovedBy">
    <vt:lpwstr/>
  </property>
  <property fmtid="{D5CDD505-2E9C-101B-9397-08002B2CF9AE}" pid="41" name="FSC#EIBPRECONFIG@1.1001:EIBInternalApprovedByPostTitle">
    <vt:lpwstr/>
  </property>
  <property fmtid="{D5CDD505-2E9C-101B-9397-08002B2CF9AE}" pid="42" name="FSC#EIBPRECONFIG@1.1001:EIBSettlementApprovedBy">
    <vt:lpwstr/>
  </property>
  <property fmtid="{D5CDD505-2E9C-101B-9397-08002B2CF9AE}" pid="43" name="FSC#EIBPRECONFIG@1.1001:EIBSettlementApprovedByFirstnameSurname">
    <vt:lpwstr/>
  </property>
  <property fmtid="{D5CDD505-2E9C-101B-9397-08002B2CF9AE}" pid="44" name="FSC#EIBPRECONFIG@1.1001:EIBSettlementApprovedByPostTitle">
    <vt:lpwstr/>
  </property>
  <property fmtid="{D5CDD505-2E9C-101B-9397-08002B2CF9AE}" pid="45" name="FSC#EIBPRECONFIG@1.1001:EIBApprovedAt">
    <vt:lpwstr/>
  </property>
  <property fmtid="{D5CDD505-2E9C-101B-9397-08002B2CF9AE}" pid="46" name="FSC#EIBPRECONFIG@1.1001:EIBApprovedBy">
    <vt:lpwstr/>
  </property>
  <property fmtid="{D5CDD505-2E9C-101B-9397-08002B2CF9AE}" pid="47" name="FSC#EIBPRECONFIG@1.1001:EIBApprovedBySubst">
    <vt:lpwstr/>
  </property>
  <property fmtid="{D5CDD505-2E9C-101B-9397-08002B2CF9AE}" pid="48" name="FSC#EIBPRECONFIG@1.1001:EIBApprovedByTitle">
    <vt:lpwstr/>
  </property>
  <property fmtid="{D5CDD505-2E9C-101B-9397-08002B2CF9AE}" pid="49" name="FSC#EIBPRECONFIG@1.1001:EIBApprovedByPostTitle">
    <vt:lpwstr/>
  </property>
  <property fmtid="{D5CDD505-2E9C-101B-9397-08002B2CF9AE}" pid="50" name="FSC#EIBPRECONFIG@1.1001:EIBDepartment">
    <vt:lpwstr>BKA - II/3 (Förderungen Integration)</vt:lpwstr>
  </property>
  <property fmtid="{D5CDD505-2E9C-101B-9397-08002B2CF9AE}" pid="51" name="FSC#EIBPRECONFIG@1.1001:EIBDispatchedBy">
    <vt:lpwstr/>
  </property>
  <property fmtid="{D5CDD505-2E9C-101B-9397-08002B2CF9AE}" pid="52" name="FSC#EIBPRECONFIG@1.1001:EIBDispatchedByPostTitle">
    <vt:lpwstr/>
  </property>
  <property fmtid="{D5CDD505-2E9C-101B-9397-08002B2CF9AE}" pid="53" name="FSC#EIBPRECONFIG@1.1001:ExtRefInc">
    <vt:lpwstr/>
  </property>
  <property fmtid="{D5CDD505-2E9C-101B-9397-08002B2CF9AE}" pid="54" name="FSC#EIBPRECONFIG@1.1001:IncomingAddrdate">
    <vt:lpwstr/>
  </property>
  <property fmtid="{D5CDD505-2E9C-101B-9397-08002B2CF9AE}" pid="55" name="FSC#EIBPRECONFIG@1.1001:IncomingDelivery">
    <vt:lpwstr/>
  </property>
  <property fmtid="{D5CDD505-2E9C-101B-9397-08002B2CF9AE}" pid="56" name="FSC#EIBPRECONFIG@1.1001:OwnerEmail">
    <vt:lpwstr>MARINA.KRNJIC@BKA.GV.AT</vt:lpwstr>
  </property>
  <property fmtid="{D5CDD505-2E9C-101B-9397-08002B2CF9AE}" pid="57" name="FSC#EIBPRECONFIG@1.1001:FileOUEmail">
    <vt:lpwstr/>
  </property>
  <property fmtid="{D5CDD505-2E9C-101B-9397-08002B2CF9AE}" pid="58" name="FSC#EIBPRECONFIG@1.1001:OUEmail">
    <vt:lpwstr>foerderungen.integration@bka.gv.at</vt:lpwstr>
  </property>
  <property fmtid="{D5CDD505-2E9C-101B-9397-08002B2CF9AE}" pid="59" name="FSC#EIBPRECONFIG@1.1001:OwnerGender">
    <vt:lpwstr>Weiblich</vt:lpwstr>
  </property>
  <property fmtid="{D5CDD505-2E9C-101B-9397-08002B2CF9AE}" pid="60" name="FSC#EIBPRECONFIG@1.1001:Priority">
    <vt:lpwstr>Nein</vt:lpwstr>
  </property>
  <property fmtid="{D5CDD505-2E9C-101B-9397-08002B2CF9AE}" pid="61" name="FSC#EIBPRECONFIG@1.1001:PreviousFiles">
    <vt:lpwstr/>
  </property>
  <property fmtid="{D5CDD505-2E9C-101B-9397-08002B2CF9AE}" pid="62" name="FSC#EIBPRECONFIG@1.1001:NextFiles">
    <vt:lpwstr/>
  </property>
  <property fmtid="{D5CDD505-2E9C-101B-9397-08002B2CF9AE}" pid="63" name="FSC#EIBPRECONFIG@1.1001:RelatedFiles">
    <vt:lpwstr/>
  </property>
  <property fmtid="{D5CDD505-2E9C-101B-9397-08002B2CF9AE}" pid="64" name="FSC#EIBPRECONFIG@1.1001:CompletedOrdinals">
    <vt:lpwstr/>
  </property>
  <property fmtid="{D5CDD505-2E9C-101B-9397-08002B2CF9AE}" pid="65" name="FSC#EIBPRECONFIG@1.1001:NrAttachments">
    <vt:lpwstr/>
  </property>
  <property fmtid="{D5CDD505-2E9C-101B-9397-08002B2CF9AE}" pid="66" name="FSC#EIBPRECONFIG@1.1001:Attachments">
    <vt:lpwstr/>
  </property>
  <property fmtid="{D5CDD505-2E9C-101B-9397-08002B2CF9AE}" pid="67" name="FSC#EIBPRECONFIG@1.1001:SubjectArea">
    <vt:lpwstr/>
  </property>
  <property fmtid="{D5CDD505-2E9C-101B-9397-08002B2CF9AE}" pid="68" name="FSC#EIBPRECONFIG@1.1001:Recipients">
    <vt:lpwstr/>
  </property>
  <property fmtid="{D5CDD505-2E9C-101B-9397-08002B2CF9AE}" pid="69" name="FSC#EIBPRECONFIG@1.1001:Classified">
    <vt:lpwstr/>
  </property>
  <property fmtid="{D5CDD505-2E9C-101B-9397-08002B2CF9AE}" pid="70" name="FSC#EIBPRECONFIG@1.1001:Deadline">
    <vt:lpwstr/>
  </property>
  <property fmtid="{D5CDD505-2E9C-101B-9397-08002B2CF9AE}" pid="71" name="FSC#EIBPRECONFIG@1.1001:SettlementSubj">
    <vt:lpwstr/>
  </property>
  <property fmtid="{D5CDD505-2E9C-101B-9397-08002B2CF9AE}" pid="72" name="FSC#EIBPRECONFIG@1.1001:OUAddr">
    <vt:lpwstr>Ballhausplatz 2, 1010 Wien</vt:lpwstr>
  </property>
  <property fmtid="{D5CDD505-2E9C-101B-9397-08002B2CF9AE}" pid="73" name="FSC#EIBPRECONFIG@1.1001:FileOUName">
    <vt:lpwstr/>
  </property>
  <property fmtid="{D5CDD505-2E9C-101B-9397-08002B2CF9AE}" pid="74" name="FSC#EIBPRECONFIG@1.1001:FileOUDescr">
    <vt:lpwstr/>
  </property>
  <property fmtid="{D5CDD505-2E9C-101B-9397-08002B2CF9AE}" pid="75" name="FSC#EIBPRECONFIG@1.1001:OUDescr">
    <vt:lpwstr/>
  </property>
  <property fmtid="{D5CDD505-2E9C-101B-9397-08002B2CF9AE}" pid="76" name="FSC#EIBPRECONFIG@1.1001:Signatures">
    <vt:lpwstr/>
  </property>
  <property fmtid="{D5CDD505-2E9C-101B-9397-08002B2CF9AE}" pid="77" name="FSC#EIBPRECONFIG@1.1001:currentuser">
    <vt:lpwstr>COO.3000.100.1.985876</vt:lpwstr>
  </property>
  <property fmtid="{D5CDD505-2E9C-101B-9397-08002B2CF9AE}" pid="78" name="FSC#EIBPRECONFIG@1.1001:currentuserrolegroup">
    <vt:lpwstr>COO.3000.100.1.574329</vt:lpwstr>
  </property>
  <property fmtid="{D5CDD505-2E9C-101B-9397-08002B2CF9AE}" pid="79" name="FSC#EIBPRECONFIG@1.1001:currentuserroleposition">
    <vt:lpwstr>COO.15.1001.1.172019</vt:lpwstr>
  </property>
  <property fmtid="{D5CDD505-2E9C-101B-9397-08002B2CF9AE}" pid="80" name="FSC#EIBPRECONFIG@1.1001:currentuserroot">
    <vt:lpwstr>COO.3000.101.19.697105</vt:lpwstr>
  </property>
  <property fmtid="{D5CDD505-2E9C-101B-9397-08002B2CF9AE}" pid="81" name="FSC#EIBPRECONFIG@1.1001:toplevelobject">
    <vt:lpwstr/>
  </property>
  <property fmtid="{D5CDD505-2E9C-101B-9397-08002B2CF9AE}" pid="82" name="FSC#EIBPRECONFIG@1.1001:objchangedby">
    <vt:lpwstr>Mag. Gundula Windtner</vt:lpwstr>
  </property>
  <property fmtid="{D5CDD505-2E9C-101B-9397-08002B2CF9AE}" pid="83" name="FSC#EIBPRECONFIG@1.1001:objchangedbyPostTitle">
    <vt:lpwstr/>
  </property>
  <property fmtid="{D5CDD505-2E9C-101B-9397-08002B2CF9AE}" pid="84" name="FSC#EIBPRECONFIG@1.1001:objchangedat">
    <vt:lpwstr>13.07.2022</vt:lpwstr>
  </property>
  <property fmtid="{D5CDD505-2E9C-101B-9397-08002B2CF9AE}" pid="85" name="FSC#EIBPRECONFIG@1.1001:objname">
    <vt:lpwstr>AMIF 2020-2021_Finanzplan_Vorlage_INTEGRATION</vt:lpwstr>
  </property>
  <property fmtid="{D5CDD505-2E9C-101B-9397-08002B2CF9AE}" pid="86" name="FSC#EIBPRECONFIG@1.1001:EIBProcessResponsiblePhone">
    <vt:lpwstr/>
  </property>
  <property fmtid="{D5CDD505-2E9C-101B-9397-08002B2CF9AE}" pid="87" name="FSC#EIBPRECONFIG@1.1001:EIBProcessResponsibleMail">
    <vt:lpwstr/>
  </property>
  <property fmtid="{D5CDD505-2E9C-101B-9397-08002B2CF9AE}" pid="88" name="FSC#EIBPRECONFIG@1.1001:EIBProcessResponsibleFax">
    <vt:lpwstr/>
  </property>
  <property fmtid="{D5CDD505-2E9C-101B-9397-08002B2CF9AE}" pid="89" name="FSC#EIBPRECONFIG@1.1001:EIBProcessResponsiblePostTitle">
    <vt:lpwstr/>
  </property>
  <property fmtid="{D5CDD505-2E9C-101B-9397-08002B2CF9AE}" pid="90" name="FSC#EIBPRECONFIG@1.1001:EIBProcessResponsible">
    <vt:lpwstr/>
  </property>
  <property fmtid="{D5CDD505-2E9C-101B-9397-08002B2CF9AE}" pid="91" name="FSC#EIBPRECONFIG@1.1001:FileResponsibleFullName">
    <vt:lpwstr/>
  </property>
  <property fmtid="{D5CDD505-2E9C-101B-9397-08002B2CF9AE}" pid="92" name="FSC#EIBPRECONFIG@1.1001:FileResponsibleFirstnameSurname">
    <vt:lpwstr/>
  </property>
  <property fmtid="{D5CDD505-2E9C-101B-9397-08002B2CF9AE}" pid="93" name="FSC#EIBPRECONFIG@1.1001:FileResponsibleEmail">
    <vt:lpwstr/>
  </property>
  <property fmtid="{D5CDD505-2E9C-101B-9397-08002B2CF9AE}" pid="94" name="FSC#EIBPRECONFIG@1.1001:FileResponsibleExtension">
    <vt:lpwstr/>
  </property>
  <property fmtid="{D5CDD505-2E9C-101B-9397-08002B2CF9AE}" pid="95" name="FSC#EIBPRECONFIG@1.1001:FileResponsibleFaxExtension">
    <vt:lpwstr/>
  </property>
  <property fmtid="{D5CDD505-2E9C-101B-9397-08002B2CF9AE}" pid="96" name="FSC#EIBPRECONFIG@1.1001:FileResponsibleGender">
    <vt:lpwstr/>
  </property>
  <property fmtid="{D5CDD505-2E9C-101B-9397-08002B2CF9AE}" pid="97" name="FSC#EIBPRECONFIG@1.1001:FileResponsibleAddr">
    <vt:lpwstr/>
  </property>
  <property fmtid="{D5CDD505-2E9C-101B-9397-08002B2CF9AE}" pid="98" name="FSC#EIBPRECONFIG@1.1001:OwnerPostTitle">
    <vt:lpwstr/>
  </property>
  <property fmtid="{D5CDD505-2E9C-101B-9397-08002B2CF9AE}" pid="99" name="FSC#EIBPRECONFIG@1.1001:OwnerAddr">
    <vt:lpwstr>Ballhausplatz 2, 1010 Wien</vt:lpwstr>
  </property>
  <property fmtid="{D5CDD505-2E9C-101B-9397-08002B2CF9AE}" pid="100" name="FSC#EIBPRECONFIG@1.1001:IsFileAttachment">
    <vt:lpwstr>Nein</vt:lpwstr>
  </property>
  <property fmtid="{D5CDD505-2E9C-101B-9397-08002B2CF9AE}" pid="101" name="FSC#EIBPRECONFIG@1.1001:AddrTelefon">
    <vt:lpwstr/>
  </property>
  <property fmtid="{D5CDD505-2E9C-101B-9397-08002B2CF9AE}" pid="102" name="FSC#EIBPRECONFIG@1.1001:AddrGeburtsdatum">
    <vt:lpwstr/>
  </property>
  <property fmtid="{D5CDD505-2E9C-101B-9397-08002B2CF9AE}" pid="103" name="FSC#EIBPRECONFIG@1.1001:AddrGeboren_am_2">
    <vt:lpwstr/>
  </property>
  <property fmtid="{D5CDD505-2E9C-101B-9397-08002B2CF9AE}" pid="104" name="FSC#EIBPRECONFIG@1.1001:AddrBundesland">
    <vt:lpwstr/>
  </property>
  <property fmtid="{D5CDD505-2E9C-101B-9397-08002B2CF9AE}" pid="105" name="FSC#EIBPRECONFIG@1.1001:AddrBezeichnung">
    <vt:lpwstr/>
  </property>
  <property fmtid="{D5CDD505-2E9C-101B-9397-08002B2CF9AE}" pid="106" name="FSC#EIBPRECONFIG@1.1001:AddrGruppeName_vollstaendig">
    <vt:lpwstr/>
  </property>
  <property fmtid="{D5CDD505-2E9C-101B-9397-08002B2CF9AE}" pid="107" name="FSC#EIBPRECONFIG@1.1001:AddrAdresseBeschreibung">
    <vt:lpwstr/>
  </property>
  <property fmtid="{D5CDD505-2E9C-101B-9397-08002B2CF9AE}" pid="108" name="FSC#EIBPRECONFIG@1.1001:AddrName_Ergaenzung">
    <vt:lpwstr/>
  </property>
  <property fmtid="{D5CDD505-2E9C-101B-9397-08002B2CF9AE}" pid="109" name="FSC#COOELAK@1.1001:Subject">
    <vt:lpwstr/>
  </property>
  <property fmtid="{D5CDD505-2E9C-101B-9397-08002B2CF9AE}" pid="110" name="FSC#COOELAK@1.1001:FileReference">
    <vt:lpwstr/>
  </property>
  <property fmtid="{D5CDD505-2E9C-101B-9397-08002B2CF9AE}" pid="111" name="FSC#COOELAK@1.1001:FileRefYear">
    <vt:lpwstr/>
  </property>
  <property fmtid="{D5CDD505-2E9C-101B-9397-08002B2CF9AE}" pid="112" name="FSC#COOELAK@1.1001:FileRefOrdinal">
    <vt:lpwstr/>
  </property>
  <property fmtid="{D5CDD505-2E9C-101B-9397-08002B2CF9AE}" pid="113" name="FSC#COOELAK@1.1001:FileRefOU">
    <vt:lpwstr/>
  </property>
  <property fmtid="{D5CDD505-2E9C-101B-9397-08002B2CF9AE}" pid="114" name="FSC#COOELAK@1.1001:Organization">
    <vt:lpwstr/>
  </property>
  <property fmtid="{D5CDD505-2E9C-101B-9397-08002B2CF9AE}" pid="115" name="FSC#COOELAK@1.1001:Owner">
    <vt:lpwstr>Marina Krnjic</vt:lpwstr>
  </property>
  <property fmtid="{D5CDD505-2E9C-101B-9397-08002B2CF9AE}" pid="116" name="FSC#COOELAK@1.1001:OwnerExtension">
    <vt:lpwstr>204213</vt:lpwstr>
  </property>
  <property fmtid="{D5CDD505-2E9C-101B-9397-08002B2CF9AE}" pid="117" name="FSC#COOELAK@1.1001:OwnerFaxExtension">
    <vt:lpwstr/>
  </property>
  <property fmtid="{D5CDD505-2E9C-101B-9397-08002B2CF9AE}" pid="118" name="FSC#COOELAK@1.1001:DispatchedBy">
    <vt:lpwstr/>
  </property>
  <property fmtid="{D5CDD505-2E9C-101B-9397-08002B2CF9AE}" pid="119" name="FSC#COOELAK@1.1001:DispatchedAt">
    <vt:lpwstr/>
  </property>
  <property fmtid="{D5CDD505-2E9C-101B-9397-08002B2CF9AE}" pid="120" name="FSC#COOELAK@1.1001:ApprovedBy">
    <vt:lpwstr/>
  </property>
  <property fmtid="{D5CDD505-2E9C-101B-9397-08002B2CF9AE}" pid="121" name="FSC#COOELAK@1.1001:ApprovedAt">
    <vt:lpwstr/>
  </property>
  <property fmtid="{D5CDD505-2E9C-101B-9397-08002B2CF9AE}" pid="122" name="FSC#COOELAK@1.1001:Department">
    <vt:lpwstr>BKA - II/3 (Förderungen Integration)</vt:lpwstr>
  </property>
  <property fmtid="{D5CDD505-2E9C-101B-9397-08002B2CF9AE}" pid="123" name="FSC#COOELAK@1.1001:CreatedAt">
    <vt:lpwstr>13.07.2022</vt:lpwstr>
  </property>
  <property fmtid="{D5CDD505-2E9C-101B-9397-08002B2CF9AE}" pid="124" name="FSC#COOELAK@1.1001:OU">
    <vt:lpwstr>BKA - II/3 (Förderungen Integration)</vt:lpwstr>
  </property>
  <property fmtid="{D5CDD505-2E9C-101B-9397-08002B2CF9AE}" pid="125" name="FSC#COOELAK@1.1001:Priority">
    <vt:lpwstr> ()</vt:lpwstr>
  </property>
  <property fmtid="{D5CDD505-2E9C-101B-9397-08002B2CF9AE}" pid="126" name="FSC#COOELAK@1.1001:ObjBarCode">
    <vt:lpwstr>*COO.3000.101.25.9539826*</vt:lpwstr>
  </property>
  <property fmtid="{D5CDD505-2E9C-101B-9397-08002B2CF9AE}" pid="127" name="FSC#COOELAK@1.1001:RefBarCode">
    <vt:lpwstr/>
  </property>
  <property fmtid="{D5CDD505-2E9C-101B-9397-08002B2CF9AE}" pid="128" name="FSC#COOELAK@1.1001:FileRefBarCode">
    <vt:lpwstr>**</vt:lpwstr>
  </property>
  <property fmtid="{D5CDD505-2E9C-101B-9397-08002B2CF9AE}" pid="129" name="FSC#COOELAK@1.1001:ExternalRef">
    <vt:lpwstr/>
  </property>
  <property fmtid="{D5CDD505-2E9C-101B-9397-08002B2CF9AE}" pid="130" name="FSC#COOELAK@1.1001:IncomingNumber">
    <vt:lpwstr/>
  </property>
  <property fmtid="{D5CDD505-2E9C-101B-9397-08002B2CF9AE}" pid="131" name="FSC#COOELAK@1.1001:IncomingSubject">
    <vt:lpwstr/>
  </property>
  <property fmtid="{D5CDD505-2E9C-101B-9397-08002B2CF9AE}" pid="132" name="FSC#COOELAK@1.1001:ProcessResponsible">
    <vt:lpwstr/>
  </property>
  <property fmtid="{D5CDD505-2E9C-101B-9397-08002B2CF9AE}" pid="133" name="FSC#COOELAK@1.1001:ProcessResponsiblePhone">
    <vt:lpwstr/>
  </property>
  <property fmtid="{D5CDD505-2E9C-101B-9397-08002B2CF9AE}" pid="134" name="FSC#COOELAK@1.1001:ProcessResponsibleMail">
    <vt:lpwstr/>
  </property>
  <property fmtid="{D5CDD505-2E9C-101B-9397-08002B2CF9AE}" pid="135" name="FSC#COOELAK@1.1001:ProcessResponsibleFax">
    <vt:lpwstr/>
  </property>
  <property fmtid="{D5CDD505-2E9C-101B-9397-08002B2CF9AE}" pid="136" name="FSC#COOELAK@1.1001:ApproverFirstName">
    <vt:lpwstr/>
  </property>
  <property fmtid="{D5CDD505-2E9C-101B-9397-08002B2CF9AE}" pid="137" name="FSC#COOELAK@1.1001:ApproverSurName">
    <vt:lpwstr/>
  </property>
  <property fmtid="{D5CDD505-2E9C-101B-9397-08002B2CF9AE}" pid="138" name="FSC#COOELAK@1.1001:ApproverTitle">
    <vt:lpwstr/>
  </property>
  <property fmtid="{D5CDD505-2E9C-101B-9397-08002B2CF9AE}" pid="139" name="FSC#COOELAK@1.1001:ExternalDate">
    <vt:lpwstr/>
  </property>
  <property fmtid="{D5CDD505-2E9C-101B-9397-08002B2CF9AE}" pid="140" name="FSC#COOELAK@1.1001:SettlementApprovedAt">
    <vt:lpwstr/>
  </property>
  <property fmtid="{D5CDD505-2E9C-101B-9397-08002B2CF9AE}" pid="141" name="FSC#COOELAK@1.1001:BaseNumber">
    <vt:lpwstr/>
  </property>
  <property fmtid="{D5CDD505-2E9C-101B-9397-08002B2CF9AE}" pid="142" name="FSC#COOELAK@1.1001:CurrentUserRolePos">
    <vt:lpwstr>Externe/r Benutzer/in</vt:lpwstr>
  </property>
  <property fmtid="{D5CDD505-2E9C-101B-9397-08002B2CF9AE}" pid="143" name="FSC#COOELAK@1.1001:CurrentUserEmail">
    <vt:lpwstr>gerrit.friedrich@integrationsfonds.at</vt:lpwstr>
  </property>
  <property fmtid="{D5CDD505-2E9C-101B-9397-08002B2CF9AE}" pid="144" name="FSC#ELAKGOV@1.1001:PersonalSubjGender">
    <vt:lpwstr/>
  </property>
  <property fmtid="{D5CDD505-2E9C-101B-9397-08002B2CF9AE}" pid="145" name="FSC#ELAKGOV@1.1001:PersonalSubjFirstName">
    <vt:lpwstr/>
  </property>
  <property fmtid="{D5CDD505-2E9C-101B-9397-08002B2CF9AE}" pid="146" name="FSC#ELAKGOV@1.1001:PersonalSubjSurName">
    <vt:lpwstr/>
  </property>
  <property fmtid="{D5CDD505-2E9C-101B-9397-08002B2CF9AE}" pid="147" name="FSC#ELAKGOV@1.1001:PersonalSubjSalutation">
    <vt:lpwstr/>
  </property>
  <property fmtid="{D5CDD505-2E9C-101B-9397-08002B2CF9AE}" pid="148" name="FSC#ELAKGOV@1.1001:PersonalSubjAddress">
    <vt:lpwstr/>
  </property>
  <property fmtid="{D5CDD505-2E9C-101B-9397-08002B2CF9AE}" pid="149" name="FSC#ATSTATECFG@1.1001:Office">
    <vt:lpwstr/>
  </property>
  <property fmtid="{D5CDD505-2E9C-101B-9397-08002B2CF9AE}" pid="150" name="FSC#ATSTATECFG@1.1001:Agent">
    <vt:lpwstr/>
  </property>
  <property fmtid="{D5CDD505-2E9C-101B-9397-08002B2CF9AE}" pid="151" name="FSC#ATSTATECFG@1.1001:AgentPhone">
    <vt:lpwstr/>
  </property>
  <property fmtid="{D5CDD505-2E9C-101B-9397-08002B2CF9AE}" pid="152" name="FSC#ATSTATECFG@1.1001:DepartmentFax">
    <vt:lpwstr/>
  </property>
  <property fmtid="{D5CDD505-2E9C-101B-9397-08002B2CF9AE}" pid="153" name="FSC#ATSTATECFG@1.1001:DepartmentEmail">
    <vt:lpwstr/>
  </property>
  <property fmtid="{D5CDD505-2E9C-101B-9397-08002B2CF9AE}" pid="154" name="FSC#ATSTATECFG@1.1001:SubfileDate">
    <vt:lpwstr/>
  </property>
  <property fmtid="{D5CDD505-2E9C-101B-9397-08002B2CF9AE}" pid="155" name="FSC#ATSTATECFG@1.1001:SubfileSubject">
    <vt:lpwstr/>
  </property>
  <property fmtid="{D5CDD505-2E9C-101B-9397-08002B2CF9AE}" pid="156" name="FSC#ATSTATECFG@1.1001:DepartmentZipCode">
    <vt:lpwstr/>
  </property>
  <property fmtid="{D5CDD505-2E9C-101B-9397-08002B2CF9AE}" pid="157" name="FSC#ATSTATECFG@1.1001:DepartmentCountry">
    <vt:lpwstr/>
  </property>
  <property fmtid="{D5CDD505-2E9C-101B-9397-08002B2CF9AE}" pid="158" name="FSC#ATSTATECFG@1.1001:DepartmentCity">
    <vt:lpwstr/>
  </property>
  <property fmtid="{D5CDD505-2E9C-101B-9397-08002B2CF9AE}" pid="159" name="FSC#ATSTATECFG@1.1001:DepartmentStreet">
    <vt:lpwstr/>
  </property>
  <property fmtid="{D5CDD505-2E9C-101B-9397-08002B2CF9AE}" pid="160" name="FSC#CCAPRECONFIGG@15.1001:DepartmentON">
    <vt:lpwstr/>
  </property>
  <property fmtid="{D5CDD505-2E9C-101B-9397-08002B2CF9AE}" pid="161" name="FSC#CCAPRECONFIGG@15.1001:DepartmentWebsite">
    <vt:lpwstr/>
  </property>
  <property fmtid="{D5CDD505-2E9C-101B-9397-08002B2CF9AE}" pid="162" name="FSC#ATSTATECFG@1.1001:DepartmentDVR">
    <vt:lpwstr/>
  </property>
  <property fmtid="{D5CDD505-2E9C-101B-9397-08002B2CF9AE}" pid="163" name="FSC#ATSTATECFG@1.1001:DepartmentUID">
    <vt:lpwstr/>
  </property>
  <property fmtid="{D5CDD505-2E9C-101B-9397-08002B2CF9AE}" pid="164" name="FSC#ATSTATECFG@1.1001:SubfileReference">
    <vt:lpwstr/>
  </property>
  <property fmtid="{D5CDD505-2E9C-101B-9397-08002B2CF9AE}" pid="165" name="FSC#ATSTATECFG@1.1001:Clause">
    <vt:lpwstr/>
  </property>
  <property fmtid="{D5CDD505-2E9C-101B-9397-08002B2CF9AE}" pid="166" name="FSC#ATSTATECFG@1.1001:ApprovedSignature">
    <vt:lpwstr/>
  </property>
  <property fmtid="{D5CDD505-2E9C-101B-9397-08002B2CF9AE}" pid="167" name="FSC#ATSTATECFG@1.1001:BankAccount">
    <vt:lpwstr/>
  </property>
  <property fmtid="{D5CDD505-2E9C-101B-9397-08002B2CF9AE}" pid="168" name="FSC#ATSTATECFG@1.1001:BankAccountOwner">
    <vt:lpwstr/>
  </property>
  <property fmtid="{D5CDD505-2E9C-101B-9397-08002B2CF9AE}" pid="169" name="FSC#ATSTATECFG@1.1001:BankInstitute">
    <vt:lpwstr/>
  </property>
  <property fmtid="{D5CDD505-2E9C-101B-9397-08002B2CF9AE}" pid="170" name="FSC#ATSTATECFG@1.1001:BankAccountID">
    <vt:lpwstr/>
  </property>
  <property fmtid="{D5CDD505-2E9C-101B-9397-08002B2CF9AE}" pid="171" name="FSC#ATSTATECFG@1.1001:BankAccountIBAN">
    <vt:lpwstr/>
  </property>
  <property fmtid="{D5CDD505-2E9C-101B-9397-08002B2CF9AE}" pid="172" name="FSC#ATSTATECFG@1.1001:BankAccountBIC">
    <vt:lpwstr/>
  </property>
  <property fmtid="{D5CDD505-2E9C-101B-9397-08002B2CF9AE}" pid="173" name="FSC#ATSTATECFG@1.1001:BankName">
    <vt:lpwstr/>
  </property>
  <property fmtid="{D5CDD505-2E9C-101B-9397-08002B2CF9AE}" pid="174" name="FSC#COOELAK@1.1001:ObjectAddressees">
    <vt:lpwstr/>
  </property>
  <property fmtid="{D5CDD505-2E9C-101B-9397-08002B2CF9AE}" pid="175" name="FSC#COOELAK@1.1001:replyreference">
    <vt:lpwstr/>
  </property>
  <property fmtid="{D5CDD505-2E9C-101B-9397-08002B2CF9AE}" pid="176" name="FSC#COOELAK@1.1001:OfficeHours">
    <vt:lpwstr/>
  </property>
  <property fmtid="{D5CDD505-2E9C-101B-9397-08002B2CF9AE}" pid="177" name="FSC#COOELAK@1.1001:FileRefOULong">
    <vt:lpwstr/>
  </property>
  <property fmtid="{D5CDD505-2E9C-101B-9397-08002B2CF9AE}" pid="178" name="FSC#ATPRECONFIG@1.1001:ChargePreview">
    <vt:lpwstr/>
  </property>
  <property fmtid="{D5CDD505-2E9C-101B-9397-08002B2CF9AE}" pid="179" name="FSC#ATSTATECFG@1.1001:ExternalFile">
    <vt:lpwstr/>
  </property>
  <property fmtid="{D5CDD505-2E9C-101B-9397-08002B2CF9AE}" pid="180" name="FSC#COOSYSTEM@1.1:Container">
    <vt:lpwstr>COO.3000.101.25.9539826</vt:lpwstr>
  </property>
  <property fmtid="{D5CDD505-2E9C-101B-9397-08002B2CF9AE}" pid="181" name="FSC#FSCFOLIO@1.1001:docpropproject">
    <vt:lpwstr/>
  </property>
</Properties>
</file>