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DieseArbeitsmappe"/>
  <mc:AlternateContent xmlns:mc="http://schemas.openxmlformats.org/markup-compatibility/2006">
    <mc:Choice Requires="x15">
      <x15ac:absPath xmlns:x15ac="http://schemas.microsoft.com/office/spreadsheetml/2010/11/ac" url="O:\Team Projektförderungen\Arbeitsordner\EU-Fonds\03_AMIF II\01_INTEGRATION\02_AMIF 2025-2026\05_Vorlagen\Finanzplan\"/>
    </mc:Choice>
  </mc:AlternateContent>
  <xr:revisionPtr revIDLastSave="0" documentId="13_ncr:1_{092633B0-0610-4A36-9885-03F9CE12B21A}" xr6:coauthVersionLast="47" xr6:coauthVersionMax="47" xr10:uidLastSave="{00000000-0000-0000-0000-000000000000}"/>
  <bookViews>
    <workbookView xWindow="57492" yWindow="-1068" windowWidth="21816" windowHeight="12996" tabRatio="915" xr2:uid="{00000000-000D-0000-FFFF-FFFF00000000}"/>
  </bookViews>
  <sheets>
    <sheet name="Overview" sheetId="35" r:id="rId1"/>
    <sheet name="Projekteinnahmen" sheetId="37" r:id="rId2"/>
    <sheet name="a) Personalkosten" sheetId="33" r:id="rId3"/>
    <sheet name="b) Sachkosten" sheetId="34" r:id="rId4"/>
    <sheet name="c) Unteraufträge" sheetId="36" r:id="rId5"/>
    <sheet name="Datenblatt - ausblenden" sheetId="41" state="hidden" r:id="rId6"/>
    <sheet name="Ergänzung SCO" sheetId="40" state="hidden" r:id="rId7"/>
  </sheets>
  <externalReferences>
    <externalReference r:id="rId8"/>
  </externalReferences>
  <definedNames>
    <definedName name="A_Ja_Nein_Liste">[1]sysAuswahl!$A$5:$A$6</definedName>
    <definedName name="A_Ja_Nein_Rev">[1]sysAuswahl!$F$5:$G$7</definedName>
    <definedName name="A_Ja_Nein_Wert">[1]sysAuswahl!$C$5:$D$7</definedName>
    <definedName name="A_MASSN_Liste">[1]sysAuswahl!$A$23:$A$31</definedName>
    <definedName name="A_MASSN_Rev">[1]sysAuswahl!$F$23:$G$32</definedName>
    <definedName name="A_MASSN_Wert">[1]sysAuswahl!$C$23:$D$32</definedName>
    <definedName name="A_ProjArt_Liste">[1]sysAuswahl!$A$14:$A$16</definedName>
    <definedName name="_xlnm.Print_Area" localSheetId="2">'a) Personalkosten'!$C$3:$I$54</definedName>
    <definedName name="_xlnm.Print_Area" localSheetId="3">'b) Sachkosten'!$C$3:$G$86</definedName>
    <definedName name="_xlnm.Print_Area" localSheetId="4">'c) Unteraufträge'!$C$3:$F$28</definedName>
    <definedName name="_xlnm.Print_Area" localSheetId="0">Overview!$C$3:$G$33</definedName>
    <definedName name="_xlnm.Print_Area" localSheetId="1">Projekteinnahmen!$C$3:$E$52</definedName>
    <definedName name="F_FondsBez">[1]Eingabe_1_bis_4!$F$15</definedName>
    <definedName name="F_Massnahme">[1]Eingabe_1_bis_4!$F$19</definedName>
    <definedName name="F_MONSYS_Aktenzeichen">[1]Eingabe_1_bis_4!$F$7</definedName>
    <definedName name="F_MONSYS_Eingangsdatum">[1]Eingabe_1_bis_4!$F$5</definedName>
    <definedName name="F_MONSYS_eingegangenBei">[1]Eingabe_1_bis_4!$F$4</definedName>
    <definedName name="F_MONSYS_FassungVom">[1]Eingabe_1_bis_4!$F$6</definedName>
    <definedName name="F_MONSYS_Projektcode">[1]Eingabe_1_bis_4!$F$9</definedName>
    <definedName name="F_MONSYS_Vertragsnummer">[1]Eingabe_1_bis_4!$F$8</definedName>
    <definedName name="F_PA1_Ansprech">[1]Eingabe_5!$F$20</definedName>
    <definedName name="F_PA1_Email">[1]Eingabe_5!$F$26</definedName>
    <definedName name="F_PA1_Fax">[1]Eingabe_5!$F$24</definedName>
    <definedName name="F_PA1_Telefon">[1]Eingabe_5!$F$22</definedName>
    <definedName name="F_PA2_Ansprech">[1]Eingabe_5!$F$44</definedName>
    <definedName name="F_PA2_Email">[1]Eingabe_5!$F$50</definedName>
    <definedName name="F_PA2_Fax">[1]Eingabe_5!$F$48</definedName>
    <definedName name="F_PA2_Telefon">[1]Eingabe_5!$F$46</definedName>
    <definedName name="F_PK_KACode_L00">[1]Eingabe_6!$F$48</definedName>
    <definedName name="F_PK_KACode_L01">[1]Eingabe_6!$F$52</definedName>
    <definedName name="F_PK_KACode_L02">[1]Eingabe_6!$F$56</definedName>
    <definedName name="F_PK_KACode_L03">[1]Eingabe_6!$F$60</definedName>
    <definedName name="F_PK_KACode_L04">[1]Eingabe_6!$F$64</definedName>
    <definedName name="F_PK_KACode_L05">[1]Eingabe_6!$F$68</definedName>
    <definedName name="F_PK_KACode_L06">[1]Eingabe_6!$F$72</definedName>
    <definedName name="F_PK_KACode_L07">[1]Eingabe_6!$F$76</definedName>
    <definedName name="F_PK_KACode_L08">[1]Eingabe_6!$F$80</definedName>
    <definedName name="F_PK_KACode_L09">[1]Eingabe_6!$F$84</definedName>
    <definedName name="F_PK_PK_Notiz_L00">[1]Eingabe_6!$F$50</definedName>
    <definedName name="F_PK_PK_Notiz_L01">[1]Eingabe_6!$F$54</definedName>
    <definedName name="F_PK_PK_Notiz_L02">[1]Eingabe_6!$F$58</definedName>
    <definedName name="F_PK_PK_Notiz_L03">[1]Eingabe_6!$F$62</definedName>
    <definedName name="F_PK_PK_Notiz_L04">[1]Eingabe_6!$F$66</definedName>
    <definedName name="F_PK_PK_Notiz_L05">[1]Eingabe_6!$F$70</definedName>
    <definedName name="F_PK_PK_Notiz_L06">[1]Eingabe_6!$F$74</definedName>
    <definedName name="F_PK_PK_Notiz_L07">[1]Eingabe_6!$F$78</definedName>
    <definedName name="F_PK_PK_Notiz_L08">[1]Eingabe_6!$F$82</definedName>
    <definedName name="F_PK_PK_Notiz_L09">[1]Eingabe_6!$F$86</definedName>
    <definedName name="F_PK_Z01">[1]Eingabe_6!$F$34</definedName>
    <definedName name="F_PK_Z02">[1]Eingabe_6!$F$36</definedName>
    <definedName name="F_PK_Z03">[1]Eingabe_6!$F$38</definedName>
    <definedName name="F_PK_Z04">[1]Eingabe_6!$F$40</definedName>
    <definedName name="F_PR_AZVFS">[1]Eingabe_1_bis_4!$F$25</definedName>
    <definedName name="F_PR_FEAnsprech">[1]Eingabe_1_bis_4!$F$71</definedName>
    <definedName name="F_PR_FEAnsprech_Email">[1]Eingabe_1_bis_4!$F$77</definedName>
    <definedName name="F_PR_FEAnsprech_Fax">[1]Eingabe_1_bis_4!$F$75</definedName>
    <definedName name="F_PR_FEAnsprech_Telefon">[1]Eingabe_1_bis_4!$F$73</definedName>
    <definedName name="F_PR_FEBLZ">[1]Eingabe_1_bis_4!$F$87</definedName>
    <definedName name="F_PR_FEKontonr">[1]Eingabe_1_bis_4!$F$85</definedName>
    <definedName name="F_PR_FeMWST">[1]Eingabe_1_bis_4!$F$61</definedName>
    <definedName name="F_PR_FEZeichBerecht">[1]Eingabe_1_bis_4!$F$57</definedName>
    <definedName name="F_PR_Grenzland">[1]Eingabe_1_bis_4!$F$67</definedName>
    <definedName name="F_PR_Link">[1]Eingabe_1_bis_4!$F$81</definedName>
    <definedName name="F_PR_Projdf_anf">[1]Eingabe_6!$F$7</definedName>
    <definedName name="F_PR_Projdf_end">[1]Eingabe_6!$F$9</definedName>
    <definedName name="F_PR_Projektbeschreibung1">[1]Eingabe_6!$F$27</definedName>
    <definedName name="F_PR_Projektbeschreibung2">[1]Eingabe_6!$F$28</definedName>
    <definedName name="F_PR_Projinfo">[1]Eingabe_6!$F$25</definedName>
    <definedName name="F_PR_Projtitel">[1]Eingabe_1_bis_4!$F$23</definedName>
    <definedName name="F_PR_Standort">[1]Eingabe_6!$F$44</definedName>
    <definedName name="F_PR_Ziele">[1]Eingabe_6!$F$30</definedName>
    <definedName name="Maßnahmenbereich" localSheetId="3">#REF!</definedName>
    <definedName name="Maßnahmenbereich" localSheetId="4">#REF!</definedName>
    <definedName name="Maßnahmenbereich" localSheetId="0">#REF!</definedName>
    <definedName name="Maßnahmenbereich" localSheetId="1">#REF!</definedName>
    <definedName name="Maßnahmenbereich">#REF!</definedName>
    <definedName name="Version_Dok">[1]Version!$B$1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4" i="35" l="1"/>
  <c r="I14" i="33" l="1"/>
  <c r="I15" i="33"/>
  <c r="I16" i="33"/>
  <c r="I17" i="33"/>
  <c r="I18" i="33"/>
  <c r="I19" i="33"/>
  <c r="I20" i="33"/>
  <c r="I21" i="33"/>
  <c r="I22" i="33"/>
  <c r="I23" i="33"/>
  <c r="I24" i="33"/>
  <c r="I25" i="33"/>
  <c r="I26" i="33"/>
  <c r="I27" i="33"/>
  <c r="I28" i="33"/>
  <c r="I29" i="33"/>
  <c r="I30" i="33"/>
  <c r="I31" i="33"/>
  <c r="I32" i="33"/>
  <c r="I33" i="33"/>
  <c r="I34" i="33"/>
  <c r="I35" i="33"/>
  <c r="I36" i="33"/>
  <c r="I37" i="33"/>
  <c r="I38" i="33"/>
  <c r="I39" i="33"/>
  <c r="I40" i="33"/>
  <c r="I41" i="33"/>
  <c r="I42" i="33"/>
  <c r="I43" i="33"/>
  <c r="I44" i="33"/>
  <c r="I45" i="33"/>
  <c r="I46" i="33"/>
  <c r="I47" i="33"/>
  <c r="I48" i="33"/>
  <c r="I49" i="33"/>
  <c r="I50" i="33"/>
  <c r="I51" i="33"/>
  <c r="I52" i="33"/>
  <c r="H8" i="33" l="1"/>
  <c r="I8" i="33" s="1"/>
  <c r="H9" i="33"/>
  <c r="I9" i="33" s="1"/>
  <c r="H10" i="33"/>
  <c r="I10" i="33" s="1"/>
  <c r="H11" i="33"/>
  <c r="I11" i="33" s="1"/>
  <c r="H12" i="33"/>
  <c r="I12" i="33" s="1"/>
  <c r="H13" i="33"/>
  <c r="I13" i="33" s="1"/>
  <c r="H14" i="33"/>
  <c r="H15" i="33"/>
  <c r="H16" i="33"/>
  <c r="H17" i="33"/>
  <c r="H18" i="33"/>
  <c r="H19" i="33"/>
  <c r="H20" i="33"/>
  <c r="H21" i="33"/>
  <c r="H22" i="33"/>
  <c r="H23" i="33"/>
  <c r="H24" i="33"/>
  <c r="H25" i="33"/>
  <c r="H26" i="33"/>
  <c r="H27" i="33"/>
  <c r="H28" i="33"/>
  <c r="H29" i="33"/>
  <c r="H30" i="33"/>
  <c r="H31" i="33"/>
  <c r="H32" i="33"/>
  <c r="H33" i="33"/>
  <c r="H34" i="33"/>
  <c r="H35" i="33"/>
  <c r="H36" i="33"/>
  <c r="H37" i="33"/>
  <c r="H38" i="33"/>
  <c r="H39" i="33"/>
  <c r="H40" i="33"/>
  <c r="H41" i="33"/>
  <c r="H42" i="33"/>
  <c r="H43" i="33"/>
  <c r="H44" i="33"/>
  <c r="H45" i="33"/>
  <c r="H46" i="33"/>
  <c r="H47" i="33"/>
  <c r="H48" i="33"/>
  <c r="H49" i="33"/>
  <c r="H50" i="33"/>
  <c r="H51" i="33"/>
  <c r="H52" i="33"/>
  <c r="H7" i="33"/>
  <c r="I7" i="33" s="1"/>
  <c r="M15" i="33"/>
  <c r="M14" i="33"/>
  <c r="M13" i="33"/>
  <c r="D13" i="35"/>
  <c r="D2" i="41"/>
  <c r="C2" i="41"/>
  <c r="A2" i="41"/>
  <c r="M17" i="33" l="1"/>
  <c r="N14" i="33"/>
  <c r="N15" i="33"/>
  <c r="N13" i="33"/>
  <c r="F28" i="36"/>
  <c r="F23" i="35" s="1"/>
  <c r="L2" i="41" s="1"/>
  <c r="G84" i="34"/>
  <c r="G48" i="34"/>
  <c r="F21" i="35" s="1"/>
  <c r="J2" i="41" s="1"/>
  <c r="G33" i="34"/>
  <c r="G18" i="34"/>
  <c r="F19" i="35" s="1"/>
  <c r="H2" i="41" s="1"/>
  <c r="E50" i="37"/>
  <c r="E36" i="37"/>
  <c r="F31" i="35" s="1"/>
  <c r="R2" i="41" s="1"/>
  <c r="E22" i="37"/>
  <c r="F30" i="35" s="1"/>
  <c r="Q2" i="41" s="1"/>
  <c r="E13" i="37"/>
  <c r="F29" i="35" s="1"/>
  <c r="P2" i="41" s="1"/>
  <c r="E8" i="37"/>
  <c r="F28" i="35" s="1"/>
  <c r="F20" i="35"/>
  <c r="I2" i="41" s="1"/>
  <c r="O2" i="41" l="1"/>
  <c r="F33" i="35"/>
  <c r="E52" i="37"/>
  <c r="G86" i="34"/>
  <c r="I54" i="33"/>
  <c r="F22" i="35"/>
  <c r="F32" i="35"/>
  <c r="F17" i="35" l="1"/>
  <c r="F2" i="41" s="1"/>
  <c r="T2" i="41"/>
  <c r="S2" i="41"/>
  <c r="F18" i="35"/>
  <c r="G2" i="41" s="1"/>
  <c r="K2" i="41"/>
  <c r="F16" i="35" l="1"/>
  <c r="G32" i="35"/>
  <c r="G28" i="35"/>
  <c r="B38" i="35" s="1"/>
  <c r="G29" i="35"/>
  <c r="G31" i="35"/>
  <c r="G30" i="35"/>
  <c r="G33" i="35"/>
  <c r="F25" i="35" l="1"/>
  <c r="G18" i="35" s="1"/>
  <c r="E2" i="41"/>
  <c r="G25" i="35" l="1"/>
  <c r="G16" i="35"/>
  <c r="G19" i="35"/>
  <c r="G21" i="35"/>
  <c r="B36" i="35"/>
  <c r="M2" i="41"/>
  <c r="G20" i="35"/>
  <c r="N2" i="41"/>
  <c r="G17" i="35"/>
  <c r="G23" i="35"/>
  <c r="G22" i="35"/>
  <c r="G24" i="35"/>
</calcChain>
</file>

<file path=xl/sharedStrings.xml><?xml version="1.0" encoding="utf-8"?>
<sst xmlns="http://schemas.openxmlformats.org/spreadsheetml/2006/main" count="152" uniqueCount="102">
  <si>
    <t>Maßnahmenbereich</t>
  </si>
  <si>
    <t>AMIF</t>
  </si>
  <si>
    <t>Betrag</t>
  </si>
  <si>
    <t>Projektdauer (in Monaten)</t>
  </si>
  <si>
    <t>Laufzeit Beginn</t>
  </si>
  <si>
    <t>Laufzeit Ende</t>
  </si>
  <si>
    <t>Funktion im Projekt</t>
  </si>
  <si>
    <t>Bezeichnung der Räumlichkeiten</t>
  </si>
  <si>
    <t>Reisende/r</t>
  </si>
  <si>
    <t>voraussichtliche Gehaltskosten für Projekt</t>
  </si>
  <si>
    <t>voraussichtliche Kosten</t>
  </si>
  <si>
    <t>SUMME</t>
  </si>
  <si>
    <t>SUMME Reisekosten</t>
  </si>
  <si>
    <t>GESAMTSUMME</t>
  </si>
  <si>
    <t>Begründung der Projektrelevanz</t>
  </si>
  <si>
    <t>SUMME Zielgruppenspezifische Ausgaben</t>
  </si>
  <si>
    <t>SUMME Projektspezifische Ausgaben</t>
  </si>
  <si>
    <t>Bezeichnung der vergebenen Leistung</t>
  </si>
  <si>
    <t>Projekteinnahmen</t>
  </si>
  <si>
    <t>a) Beitrag des AMIF</t>
  </si>
  <si>
    <t>SUMME AMIF</t>
  </si>
  <si>
    <t>beantragter Betrag</t>
  </si>
  <si>
    <t>SUMME Eigenmittel</t>
  </si>
  <si>
    <t>d) Beitrag anderer Organisationen</t>
  </si>
  <si>
    <t>SUMME Beitrag anderer Organisationen</t>
  </si>
  <si>
    <t>BM.I</t>
  </si>
  <si>
    <t>BMEIA</t>
  </si>
  <si>
    <t>voraussichtlicher Betrag</t>
  </si>
  <si>
    <t>Projektausgaben</t>
  </si>
  <si>
    <t>a) Personalkosten</t>
  </si>
  <si>
    <t>b) Sachkosten</t>
  </si>
  <si>
    <t>c) Unteraufträge</t>
  </si>
  <si>
    <t>Direkte Kosten</t>
  </si>
  <si>
    <t>Indirekte Kosten</t>
  </si>
  <si>
    <t>EINNAHMEN GESAMT</t>
  </si>
  <si>
    <t>AUSGABEN GESAMT</t>
  </si>
  <si>
    <t>Anteil an Gesamtkosten</t>
  </si>
  <si>
    <t>Anteil an Gesamteinnahmen</t>
  </si>
  <si>
    <t>Bezeichnung der Anschaffung/ der Leistung</t>
  </si>
  <si>
    <t>Bezeichnung der Anschaffung</t>
  </si>
  <si>
    <t>Angaben zum Projekt</t>
  </si>
  <si>
    <t>Bitte auswählen!</t>
  </si>
  <si>
    <t>d) Beitrag anderer Organisationen (inkl. anderer öffentlicher Förderstellen)</t>
  </si>
  <si>
    <t>b.3) Zielgruppenspezifische Ausgaben</t>
  </si>
  <si>
    <t>b.1) Immobilien</t>
  </si>
  <si>
    <t>b.2) Reisekosten</t>
  </si>
  <si>
    <t>b.4) Sonstige projektspezifische Ausgaben</t>
  </si>
  <si>
    <t>e) Sonstige Einnahmen des Projekts, Projekterlöse</t>
  </si>
  <si>
    <t>SUMME Sonstige Einnahmen, Projekterlöse</t>
  </si>
  <si>
    <t>SUMME Immobilien</t>
  </si>
  <si>
    <t>SCO</t>
  </si>
  <si>
    <t>Projektleitung</t>
  </si>
  <si>
    <t>Projektkoordination</t>
  </si>
  <si>
    <t>Kernaufgabe im Projekt</t>
  </si>
  <si>
    <t>Stundensatz</t>
  </si>
  <si>
    <t>2022</t>
  </si>
  <si>
    <t>b) Beitrag des BKA</t>
  </si>
  <si>
    <t>BKA</t>
  </si>
  <si>
    <t>SUMME BKA</t>
  </si>
  <si>
    <t>Name</t>
  </si>
  <si>
    <r>
      <t xml:space="preserve">Unternehmen/Person,
</t>
    </r>
    <r>
      <rPr>
        <sz val="10"/>
        <rFont val="Calibri"/>
        <family val="2"/>
        <scheme val="minor"/>
      </rPr>
      <t>an das/die die Leistung vergeben wird</t>
    </r>
  </si>
  <si>
    <t>Kernleistung</t>
  </si>
  <si>
    <r>
      <rPr>
        <b/>
        <u/>
        <sz val="11"/>
        <rFont val="Calibri"/>
        <family val="2"/>
        <scheme val="minor"/>
      </rPr>
      <t>Ausfüllhilfe:</t>
    </r>
    <r>
      <rPr>
        <sz val="10"/>
        <rFont val="Calibri"/>
        <family val="2"/>
        <scheme val="minor"/>
      </rPr>
      <t xml:space="preserve">
Zu budgetieren sind hier Kosten für die Erbringung von Dienstleistungen im Zusammenhang mit Aufgaben, die für die Umsetzung des Projekts notwendig sind und die der/die Förderungsnehmende selbst nicht ausführen kann. Z.B. Honorare für Supervision, Dolmetsch-Tätigkeiten, etc.</t>
    </r>
  </si>
  <si>
    <t>2023 +2024</t>
  </si>
  <si>
    <t>Projektnummer</t>
  </si>
  <si>
    <t>pauschalierter Stundensatz</t>
  </si>
  <si>
    <t>b.1) Immobilien (Realkostenprinzip)</t>
  </si>
  <si>
    <t>b.2) Reisekosten (Realkostenprinzip)</t>
  </si>
  <si>
    <t>b.3) Zielgruppenspezifische Ausgaben (Realkostenprinzip)</t>
  </si>
  <si>
    <t>b.4) Sonstige projektspezifische Ausgaben (Realkostenprinzip)</t>
  </si>
  <si>
    <t>Leistungen, die an Dritte vergeben werden (Realkostenprinzip)</t>
  </si>
  <si>
    <t>Geplante Gesamtstunden im Projekt</t>
  </si>
  <si>
    <t>Stunden im Projekt</t>
  </si>
  <si>
    <t>Anteil an Gesamtstunden</t>
  </si>
  <si>
    <t>Gesamtstunden</t>
  </si>
  <si>
    <r>
      <rPr>
        <b/>
        <sz val="16"/>
        <rFont val="Calibri"/>
        <family val="2"/>
        <scheme val="minor"/>
      </rPr>
      <t>FINANZPLAN</t>
    </r>
    <r>
      <rPr>
        <sz val="10"/>
        <rFont val="Calibri"/>
        <family val="2"/>
        <scheme val="minor"/>
      </rPr>
      <t xml:space="preserve">
Asyl-, Migrations- und Integrationsfonds 
2025/2026</t>
    </r>
  </si>
  <si>
    <t>Kosten für Angestellte und freie Dienstnehmende (Vereinfachte Kostenoption)</t>
  </si>
  <si>
    <t>MN</t>
  </si>
  <si>
    <t>Nr.</t>
  </si>
  <si>
    <t>Projektträger</t>
  </si>
  <si>
    <t>b.4) Projektspezifische Ausgaben</t>
  </si>
  <si>
    <t>Ausgaben gesamt</t>
  </si>
  <si>
    <t>Projektname</t>
  </si>
  <si>
    <r>
      <rPr>
        <b/>
        <u/>
        <sz val="11"/>
        <rFont val="Calibri"/>
        <family val="2"/>
        <scheme val="minor"/>
      </rPr>
      <t>Ausfüllhilfe:</t>
    </r>
    <r>
      <rPr>
        <sz val="10"/>
        <rFont val="Calibri"/>
        <family val="2"/>
        <scheme val="minor"/>
      </rPr>
      <t xml:space="preserve">
Zu Personalkosten zählen: Personalkosten (Dienstgeberkosten) für Angestellte oder freie Dienstnehmende des Projektträgers und gegebenenfalls des/der Projektpartner/s, die eine unmittelbare Rolle im Projekt innehaben (jedenfalls die Projektleitung).
• Unter "Geplante Gesamtstunden im Projekt" sind die geplanten SOLL-Stunden des/der jeweiligen Projektmitarbeiter/in anzuführen (z.B.: Trainer/in (Kernleistung) für insgesamt 500 geplante Projektarbeitsstunden innerhalb der gesamten Projektlaufzeit)
• Die Angaben im Finanzplan müssen sich mit den Angaben in der Projektbeschreibung, vor allem Name und Funktion der Mitarbeitenden, decken. Bei Personen, die noch nicht namentlich bekannt sind, ist jedenfalls N.N. bei Name einzutragen.
• Die voraussichtlichen Projektgesamtkosten werden automatisch berechnet.
</t>
    </r>
    <r>
      <rPr>
        <b/>
        <sz val="10"/>
        <rFont val="Calibri"/>
        <family val="2"/>
        <scheme val="minor"/>
      </rPr>
      <t>ANGESTELLTE und FREIE DIENSTNEHMENDE:</t>
    </r>
    <r>
      <rPr>
        <sz val="10"/>
        <rFont val="Calibri"/>
        <family val="2"/>
        <scheme val="minor"/>
      </rPr>
      <t xml:space="preserve">
• Alle Projektmitarbeitenden sind mit vordefinierten pauschalierten Stundensätzen gemäß "Methodologie zur Anwendung von vereinfachten Kostenoptionen bei der Förderung von EU-Projekten im Rahmen des AMIF 2021-27" zu budgetieren. 
• Die voraussichtlichen Gehaltskosten für das Projekt berechnen sich wie folgt: Geplante Gesamtstunden im Projekt * pauschalierter Stundensatz der jeweiligen Funktion im Projekt. </t>
    </r>
  </si>
  <si>
    <t>2025 +2026</t>
  </si>
  <si>
    <t>12% der direkten Gesamtkosten</t>
  </si>
  <si>
    <r>
      <t xml:space="preserve">Art der Kosten
</t>
    </r>
    <r>
      <rPr>
        <sz val="8"/>
        <rFont val="Calibri"/>
        <family val="2"/>
        <scheme val="minor"/>
      </rPr>
      <t>(Fahrtkosten, Verpflegung, Übernachtung)</t>
    </r>
  </si>
  <si>
    <r>
      <t xml:space="preserve">Art der Kosten 
</t>
    </r>
    <r>
      <rPr>
        <sz val="8"/>
        <rFont val="Calibri"/>
        <family val="2"/>
        <scheme val="minor"/>
      </rPr>
      <t>(Miete, BK, Energie, AfA)</t>
    </r>
  </si>
  <si>
    <t>Anschaffungskosten</t>
  </si>
  <si>
    <t>Abschreibungsdauer in Jahren</t>
  </si>
  <si>
    <t>Förderung des Spracherwerbs (M 2.1)</t>
  </si>
  <si>
    <t>Förderung der Partizipation am Bildungssystem (M 2.2)</t>
  </si>
  <si>
    <t>Vorbereitende Maßnahmen zur Arbeitsmarktintegration (M 2.3)</t>
  </si>
  <si>
    <t>Starthilfe in ein selbstständiges Leben (M 2.4)</t>
  </si>
  <si>
    <t>Gesellschaftliche Integration und freiwilliges Engagement (M 2.5)</t>
  </si>
  <si>
    <t>Indikatoren, Forschungsarbeiten und wissenschaftliche Analysen zu Integration (M 2.6)</t>
  </si>
  <si>
    <t>Kapazitäts- und Wissensaufbau und praktische Anwendung in nachhaltigen Organisationsstrukturen (M 2.7)</t>
  </si>
  <si>
    <t>Projekttitel</t>
  </si>
  <si>
    <r>
      <rPr>
        <b/>
        <u/>
        <sz val="11"/>
        <rFont val="Calibri"/>
        <family val="2"/>
        <scheme val="minor"/>
      </rPr>
      <t>Ausfüllhilfe:</t>
    </r>
    <r>
      <rPr>
        <sz val="10"/>
        <rFont val="Calibri"/>
        <family val="2"/>
        <scheme val="minor"/>
      </rPr>
      <t xml:space="preserve">
Füllen Sie den Teil "Angaben zum Projekt" aus. Die Beträge und Prozente unter "Projektausgaben" und "Projekteinnahmen" befüllen sich automatisch durch Eingabe in den nachfolgenden Tabellenblättern. Beachten Sie, dass am Ende </t>
    </r>
    <r>
      <rPr>
        <b/>
        <sz val="10"/>
        <rFont val="Calibri"/>
        <family val="2"/>
        <scheme val="minor"/>
      </rPr>
      <t>Ausgaben und Einnahmen gleich hoch sein</t>
    </r>
    <r>
      <rPr>
        <sz val="10"/>
        <rFont val="Calibri"/>
        <family val="2"/>
        <scheme val="minor"/>
      </rPr>
      <t xml:space="preserve"> </t>
    </r>
    <r>
      <rPr>
        <b/>
        <sz val="10"/>
        <rFont val="Calibri"/>
        <family val="2"/>
        <scheme val="minor"/>
      </rPr>
      <t>müssen</t>
    </r>
    <r>
      <rPr>
        <sz val="10"/>
        <rFont val="Calibri"/>
        <family val="2"/>
        <scheme val="minor"/>
      </rPr>
      <t xml:space="preserve"> und Sie diesbezügliche Korrekturen nur in den jeweiligen Tabellenblättern vornehmen können.
Tragen Sie zuerst die geplanten Projektausgaben – entsprechend ihrer Zuordnung – in die jeweiligen Tabellenblätter </t>
    </r>
    <r>
      <rPr>
        <b/>
        <sz val="10"/>
        <rFont val="Calibri"/>
        <family val="2"/>
        <scheme val="minor"/>
      </rPr>
      <t>a) Personalkosten</t>
    </r>
    <r>
      <rPr>
        <sz val="10"/>
        <rFont val="Calibri"/>
        <family val="2"/>
        <scheme val="minor"/>
      </rPr>
      <t xml:space="preserve">, </t>
    </r>
    <r>
      <rPr>
        <b/>
        <sz val="10"/>
        <rFont val="Calibri"/>
        <family val="2"/>
        <scheme val="minor"/>
      </rPr>
      <t>b) Sachkosten</t>
    </r>
    <r>
      <rPr>
        <sz val="10"/>
        <rFont val="Calibri"/>
        <family val="2"/>
        <scheme val="minor"/>
      </rPr>
      <t xml:space="preserve"> und </t>
    </r>
    <r>
      <rPr>
        <b/>
        <sz val="10"/>
        <rFont val="Calibri"/>
        <family val="2"/>
        <scheme val="minor"/>
      </rPr>
      <t>c) Unteraufträge</t>
    </r>
    <r>
      <rPr>
        <sz val="10"/>
        <rFont val="Calibri"/>
        <family val="2"/>
        <scheme val="minor"/>
      </rPr>
      <t xml:space="preserve"> ein. Eine kurze Erläuterung zu den einzelnen Kostenkategorien finden Sie am unteren Ende des jeweiligen Tabellenblatts. Bitte beachten Sie, dass die </t>
    </r>
    <r>
      <rPr>
        <b/>
        <sz val="10"/>
        <rFont val="Calibri"/>
        <family val="2"/>
        <scheme val="minor"/>
      </rPr>
      <t>indirekten Kosten</t>
    </r>
    <r>
      <rPr>
        <sz val="10"/>
        <rFont val="Calibri"/>
        <family val="2"/>
        <scheme val="minor"/>
      </rPr>
      <t xml:space="preserve"> (Ausgaben, die nicht als spezifische, unmittelbar mit der Projektdurchführung zusammenhängende Kosten identifiziert werden können) als Pauschalbetrag iHv </t>
    </r>
    <r>
      <rPr>
        <b/>
        <sz val="10"/>
        <rFont val="Calibri"/>
        <family val="2"/>
        <scheme val="minor"/>
      </rPr>
      <t>12% des Gesamtbetrags der direkten Gesamtkosten</t>
    </r>
    <r>
      <rPr>
        <sz val="10"/>
        <rFont val="Calibri"/>
        <family val="2"/>
        <scheme val="minor"/>
      </rPr>
      <t xml:space="preserve"> förderungsfähig sind. Eine detaillierte Darstellung der förderbaren Kosten finden Sie im Kapitel „Förderungsfähigkeit von Ausgaben“ der „Sonderrichtlinie zur Abwicklung des Asyl-, Migrations- und Integrationsfonds 2021-2027 für den Bereich Integration und Vergabe von Kofinanzierungsmitteln in diesem Rahmen“. 
Geben Sie abschließend an, mit welchen Projekteinnahmen Sie die Projektausgaben zu finanzieren planen. Der AMIF-Anteil darf dabei 75% nicht übersteigen, außer für regionale und lokale Behörden sowie zivilgesellschaftlichen Organisationen: hier kann der AMIF-Kofinanzierungsbeitrag bis zu 90%  der förderfähigen Gesamtausgaben eines Projekts betragen. Im Fall von regionalen und lokalen Behörden ist jedoch keine nationale Kofinanzierung möglich.
</t>
    </r>
    <r>
      <rPr>
        <b/>
        <sz val="10"/>
        <rFont val="Calibri"/>
        <family val="2"/>
        <scheme val="minor"/>
      </rPr>
      <t xml:space="preserve">Nehmen Sie am Dokument keine Formatierungen vor!
Der Finanzplan ist zum Teil gesperrt, um Formatierungen und Formeln zu schützen. </t>
    </r>
  </si>
  <si>
    <r>
      <rPr>
        <b/>
        <u/>
        <sz val="11"/>
        <rFont val="Calibri"/>
        <family val="2"/>
        <scheme val="minor"/>
      </rPr>
      <t>Ausfüllhilfe:</t>
    </r>
    <r>
      <rPr>
        <sz val="10"/>
        <rFont val="Calibri"/>
        <family val="2"/>
        <scheme val="minor"/>
      </rPr>
      <t xml:space="preserve">
In der Kostenkategorie Sachkosten können Ausgaben in den Bereichen Immobilien, Reisekosten, zielgruppenspezifische Ausgaben und sonstige projektspezifische Ausgaben geltend gemacht werden.
</t>
    </r>
    <r>
      <rPr>
        <b/>
        <sz val="10"/>
        <rFont val="Calibri"/>
        <family val="2"/>
        <scheme val="minor"/>
      </rPr>
      <t>IMMOBILIEN</t>
    </r>
    <r>
      <rPr>
        <sz val="10"/>
        <rFont val="Calibri"/>
        <family val="2"/>
        <scheme val="minor"/>
      </rPr>
      <t xml:space="preserve">
Budgetiert werden kann jener Anteil der Kosten der Anmietung (Miete bzw. Abschreibung und Betriebskosten (taxativ in § 21 MRG, BGBl. Nr. 520/1981 i.d.g.F., geregelt)), der der tatsächlichen Projektnutzung entspricht. Hierbei muss die Räumlichkeit für die Projektdurchführung unbedingt notwendig sein. Jedenfalls gilt, dass nur die Räumlichkeiten von direkten Projektangestellten unter Sachkosten angeführt werden können.
Die Immobilien müssen die für das Projekt erforderlichen technischen Merkmale aufweisen und den geltenden Normen und Standards entsprechen. Zu beachten ist insbesondere, dass interne Leistungsverrechnungen nicht förderfähig sind.
</t>
    </r>
    <r>
      <rPr>
        <b/>
        <sz val="10"/>
        <rFont val="Calibri"/>
        <family val="2"/>
        <scheme val="minor"/>
      </rPr>
      <t>REISEKOSTEN</t>
    </r>
    <r>
      <rPr>
        <sz val="10"/>
        <rFont val="Calibri"/>
        <family val="2"/>
        <scheme val="minor"/>
      </rPr>
      <t xml:space="preserve">
Hierunter fallen Fahrtkosten und Aufenthaltskosten für sämtliche Personen, deren Reisetätigkeit für die Durchführung des Projekts notwendig ist und richten sich nach den Sätzen und Bedingungen der Reisegebührenverordnung (RGV) 1955 in der jeweils geltenden Fassung.
</t>
    </r>
    <r>
      <rPr>
        <b/>
        <sz val="10"/>
        <rFont val="Calibri"/>
        <family val="2"/>
        <scheme val="minor"/>
      </rPr>
      <t>ZIELGRUPPENSPEZIFISCHE AUSGABEN</t>
    </r>
    <r>
      <rPr>
        <sz val="10"/>
        <rFont val="Calibri"/>
        <family val="2"/>
        <scheme val="minor"/>
      </rPr>
      <t xml:space="preserve">
Die Ausgaben müssen den jeweiligen Personen der Zielgruppe namentlich zugeordnet werden können. Förderfähig sind Ausgaben, welche nachweislich für die Zielgruppe des Fonds laut Verordnung zur Einrichtung des Asyl-, Migrations- und Integrationsfonds (EU) 2021/1149 anfallen. Z.B.: Mietvorauszahlungen, Tickets für Eintritte, Fahrscheine, Aufwandsentschädigungen etc., jedoch keine allgemeinen Ausgaben für alle Teilnehmenden wie z.B. Verpflegung bei einer Veranstaltung.
</t>
    </r>
    <r>
      <rPr>
        <b/>
        <sz val="10"/>
        <rFont val="Calibri"/>
        <family val="2"/>
        <scheme val="minor"/>
      </rPr>
      <t>SONSTIGE PROJEKTSPEZIFISCHE AUSGABEN</t>
    </r>
    <r>
      <rPr>
        <sz val="10"/>
        <rFont val="Calibri"/>
        <family val="2"/>
        <scheme val="minor"/>
      </rPr>
      <t xml:space="preserve">
Hierunter fallen sämtliche sonstige projektspezifische Ausgaben, wenn
• diese für die unmittelbare Durchführung des Projekts nachvollziehbar notwendig sind und nicht zur Infrastruktur zuzurechnen sind
• die jeweiligen Güter bzw. Kosten zu 100% dem Projekt zugerechnet werden können
Z.B. nicht-abschreibungspflichtige Sachkosten (etwa Verbrauchsgüter), GWG (geringwertige Wirtschaftsgüter), abschreibungspflichtige Sachkosten sowie Kosten für Öffentlichkeitsarbeit.</t>
    </r>
  </si>
  <si>
    <t>c) Beitrag des Projektträgers und der Projektpartner (Eigenmittel)</t>
  </si>
  <si>
    <t>c) Beitrag der Projektträgers und der Projektpartner (Eigenmittel)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</si>
</sst>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 #,##0.00\ &quot;€&quot;_-;\-* #,##0.00\ &quot;€&quot;_-;_-* &quot;-&quot;??\ &quot;€&quot;_-;_-@_-"/>
    <numFmt numFmtId="164" formatCode="&quot;€&quot;\ #,##0.00;[Red]\-&quot;€&quot;\ #,##0.00"/>
    <numFmt numFmtId="165" formatCode="_-&quot;€&quot;\ * #,##0.00_-;\-&quot;€&quot;\ * #,##0.00_-;_-&quot;€&quot;\ * &quot;-&quot;??_-;_-@_-"/>
    <numFmt numFmtId="166" formatCode="0.0"/>
    <numFmt numFmtId="167" formatCode="_-[$€-C07]\ * #,##0.00_-;\-[$€-C07]\ * #,##0.00_-;_-[$€-C07]\ * &quot;-&quot;??_-;_-@_-"/>
    <numFmt numFmtId="168" formatCode="#,##0.00\ &quot;€&quot;"/>
  </numFmts>
  <fonts count="26" x14ac:knownFonts="1">
    <font>
      <sz val="10"/>
      <name val="Arial"/>
    </font>
    <font>
      <sz val="10"/>
      <name val="Arial"/>
      <family val="2"/>
    </font>
    <font>
      <sz val="10"/>
      <name val="Arial"/>
      <family val="2"/>
    </font>
    <font>
      <sz val="11"/>
      <color indexed="8"/>
      <name val="Calibri"/>
      <family val="2"/>
    </font>
    <font>
      <sz val="11"/>
      <color indexed="9"/>
      <name val="Calibri"/>
      <family val="2"/>
    </font>
    <font>
      <sz val="10"/>
      <name val="Arial"/>
      <family val="2"/>
    </font>
    <font>
      <sz val="8"/>
      <name val="Arial"/>
      <family val="2"/>
    </font>
    <font>
      <b/>
      <sz val="11"/>
      <color theme="0"/>
      <name val="Calibri"/>
      <family val="2"/>
      <scheme val="minor"/>
    </font>
    <font>
      <sz val="10"/>
      <name val="Calibri"/>
      <family val="2"/>
      <scheme val="minor"/>
    </font>
    <font>
      <b/>
      <sz val="22"/>
      <name val="Calibri"/>
      <family val="2"/>
      <scheme val="minor"/>
    </font>
    <font>
      <b/>
      <sz val="16"/>
      <name val="Calibri"/>
      <family val="2"/>
      <scheme val="minor"/>
    </font>
    <font>
      <b/>
      <sz val="10"/>
      <name val="Calibri"/>
      <family val="2"/>
      <scheme val="minor"/>
    </font>
    <font>
      <b/>
      <sz val="11"/>
      <name val="Calibri"/>
      <family val="2"/>
      <scheme val="minor"/>
    </font>
    <font>
      <sz val="8"/>
      <name val="Calibri"/>
      <family val="2"/>
      <scheme val="minor"/>
    </font>
    <font>
      <sz val="9"/>
      <color theme="4" tint="-0.499984740745262"/>
      <name val="Calibri"/>
      <family val="2"/>
      <scheme val="minor"/>
    </font>
    <font>
      <b/>
      <sz val="12"/>
      <name val="Calibri"/>
      <family val="2"/>
      <scheme val="minor"/>
    </font>
    <font>
      <b/>
      <sz val="10"/>
      <color rgb="FFFF0000"/>
      <name val="Calibri"/>
      <family val="2"/>
      <scheme val="minor"/>
    </font>
    <font>
      <b/>
      <u/>
      <sz val="11"/>
      <name val="Calibri"/>
      <family val="2"/>
      <scheme val="minor"/>
    </font>
    <font>
      <sz val="10"/>
      <color rgb="FFDDDDDD"/>
      <name val="Calibri"/>
      <family val="2"/>
      <scheme val="minor"/>
    </font>
    <font>
      <sz val="11"/>
      <name val="Calibri"/>
      <family val="2"/>
      <scheme val="minor"/>
    </font>
    <font>
      <b/>
      <sz val="14"/>
      <name val="Calibri"/>
      <family val="2"/>
      <scheme val="minor"/>
    </font>
    <font>
      <sz val="10"/>
      <color theme="0" tint="-0.14999847407452621"/>
      <name val="Calibri"/>
      <family val="2"/>
      <scheme val="minor"/>
    </font>
    <font>
      <b/>
      <sz val="12"/>
      <color theme="0"/>
      <name val="Calibri"/>
      <family val="2"/>
      <scheme val="minor"/>
    </font>
    <font>
      <b/>
      <sz val="10"/>
      <color theme="0"/>
      <name val="Calibri"/>
      <family val="2"/>
      <scheme val="minor"/>
    </font>
    <font>
      <sz val="10"/>
      <name val="Calibri"/>
      <family val="2"/>
      <scheme val="minor"/>
    </font>
    <font>
      <b/>
      <sz val="9"/>
      <color indexed="9"/>
      <name val="Calibri"/>
      <family val="2"/>
      <scheme val="minor"/>
    </font>
  </fonts>
  <fills count="2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rgb="FFDDDDDD"/>
        <bgColor indexed="64"/>
      </patternFill>
    </fill>
    <fill>
      <patternFill patternType="solid">
        <fgColor theme="0"/>
        <bgColor indexed="64"/>
      </patternFill>
    </fill>
    <fill>
      <patternFill patternType="solid">
        <fgColor theme="7" tint="0.79998168889431442"/>
        <bgColor indexed="64"/>
      </patternFill>
    </fill>
    <fill>
      <patternFill patternType="solid">
        <fgColor theme="3"/>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auto="1"/>
      </left>
      <right style="thin">
        <color auto="1"/>
      </right>
      <top/>
      <bottom style="thin">
        <color auto="1"/>
      </bottom>
      <diagonal/>
    </border>
    <border>
      <left style="thin">
        <color auto="1"/>
      </left>
      <right style="thin">
        <color auto="1"/>
      </right>
      <top/>
      <bottom/>
      <diagonal/>
    </border>
  </borders>
  <cellStyleXfs count="28">
    <xf numFmtId="0" fontId="0" fillId="0" borderId="0"/>
    <xf numFmtId="0" fontId="3" fillId="2"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8" borderId="0" applyNumberFormat="0" applyBorder="0" applyAlignment="0" applyProtection="0"/>
    <xf numFmtId="0" fontId="3" fillId="11" borderId="0" applyNumberFormat="0" applyBorder="0" applyAlignment="0" applyProtection="0"/>
    <xf numFmtId="0" fontId="4" fillId="12"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165" fontId="1" fillId="0" borderId="0" applyFont="0" applyFill="0" applyBorder="0" applyAlignment="0" applyProtection="0"/>
    <xf numFmtId="9" fontId="5" fillId="0" borderId="0" applyFont="0" applyFill="0" applyBorder="0" applyAlignment="0" applyProtection="0"/>
    <xf numFmtId="0" fontId="2" fillId="0" borderId="0"/>
    <xf numFmtId="165" fontId="5" fillId="0" borderId="0" applyFont="0" applyFill="0" applyBorder="0" applyAlignment="0" applyProtection="0"/>
    <xf numFmtId="0" fontId="1" fillId="0" borderId="0"/>
    <xf numFmtId="165" fontId="1" fillId="0" borderId="0" applyFont="0" applyFill="0" applyBorder="0" applyAlignment="0" applyProtection="0"/>
    <xf numFmtId="9" fontId="1" fillId="0" borderId="0" applyFont="0" applyFill="0" applyBorder="0" applyAlignment="0" applyProtection="0"/>
    <xf numFmtId="0" fontId="1" fillId="0" borderId="0"/>
    <xf numFmtId="165" fontId="1" fillId="0" borderId="0" applyFont="0" applyFill="0" applyBorder="0" applyAlignment="0" applyProtection="0"/>
  </cellStyleXfs>
  <cellXfs count="139">
    <xf numFmtId="0" fontId="0" fillId="0" borderId="0" xfId="0"/>
    <xf numFmtId="0" fontId="8" fillId="16" borderId="0" xfId="0" applyFont="1" applyFill="1" applyAlignment="1" applyProtection="1">
      <alignment vertical="center" wrapText="1"/>
    </xf>
    <xf numFmtId="0" fontId="8" fillId="0" borderId="3" xfId="0" applyFont="1" applyFill="1" applyBorder="1" applyAlignment="1" applyProtection="1">
      <alignment vertical="center" wrapText="1"/>
    </xf>
    <xf numFmtId="0" fontId="8" fillId="0" borderId="2" xfId="0" applyFont="1" applyFill="1" applyBorder="1" applyAlignment="1" applyProtection="1">
      <alignment vertical="center" wrapText="1"/>
    </xf>
    <xf numFmtId="0" fontId="8" fillId="0" borderId="4" xfId="0" applyFont="1" applyFill="1" applyBorder="1" applyAlignment="1" applyProtection="1">
      <alignment vertical="center" wrapText="1"/>
    </xf>
    <xf numFmtId="0" fontId="8" fillId="0" borderId="5" xfId="0" applyFont="1" applyFill="1" applyBorder="1" applyAlignment="1" applyProtection="1">
      <alignment vertical="center" wrapText="1"/>
    </xf>
    <xf numFmtId="49" fontId="9" fillId="0" borderId="0" xfId="0" applyNumberFormat="1" applyFont="1" applyFill="1" applyBorder="1" applyAlignment="1" applyProtection="1">
      <alignment horizontal="right" vertical="center" wrapText="1"/>
    </xf>
    <xf numFmtId="0" fontId="8" fillId="0" borderId="6" xfId="0" applyFont="1" applyFill="1" applyBorder="1" applyAlignment="1" applyProtection="1">
      <alignment vertical="center" wrapText="1"/>
    </xf>
    <xf numFmtId="0" fontId="16" fillId="0" borderId="7" xfId="0" applyFont="1" applyFill="1" applyBorder="1" applyAlignment="1" applyProtection="1">
      <alignment vertical="center"/>
    </xf>
    <xf numFmtId="0" fontId="8" fillId="0" borderId="7" xfId="0" applyFont="1" applyFill="1" applyBorder="1" applyAlignment="1" applyProtection="1">
      <alignment vertical="center" wrapText="1"/>
    </xf>
    <xf numFmtId="0" fontId="8" fillId="0" borderId="8" xfId="0" applyFont="1" applyFill="1" applyBorder="1" applyAlignment="1" applyProtection="1">
      <alignment vertical="center" wrapText="1"/>
    </xf>
    <xf numFmtId="0" fontId="11" fillId="0" borderId="7" xfId="0" applyFont="1" applyFill="1" applyBorder="1" applyAlignment="1" applyProtection="1">
      <alignment vertical="center"/>
    </xf>
    <xf numFmtId="0" fontId="8" fillId="0" borderId="9" xfId="0" applyFont="1" applyFill="1" applyBorder="1" applyAlignment="1" applyProtection="1">
      <alignment vertical="center" wrapText="1"/>
    </xf>
    <xf numFmtId="0" fontId="18" fillId="16" borderId="0" xfId="0" applyFont="1" applyFill="1" applyAlignment="1" applyProtection="1">
      <alignment vertical="center" wrapText="1"/>
    </xf>
    <xf numFmtId="0" fontId="10" fillId="0" borderId="0" xfId="0" applyFont="1" applyFill="1" applyBorder="1" applyAlignment="1" applyProtection="1">
      <alignment vertical="center" wrapText="1"/>
    </xf>
    <xf numFmtId="0" fontId="19" fillId="0" borderId="5" xfId="0" applyFont="1" applyFill="1" applyBorder="1" applyAlignment="1" applyProtection="1">
      <alignment vertical="center" wrapText="1"/>
    </xf>
    <xf numFmtId="0" fontId="19" fillId="0" borderId="6" xfId="0" applyFont="1" applyFill="1" applyBorder="1" applyAlignment="1" applyProtection="1">
      <alignment vertical="center" wrapText="1"/>
    </xf>
    <xf numFmtId="0" fontId="19" fillId="16" borderId="0" xfId="0" applyFont="1" applyFill="1" applyAlignment="1" applyProtection="1">
      <alignment vertical="center" wrapText="1"/>
    </xf>
    <xf numFmtId="165" fontId="8" fillId="0" borderId="1" xfId="22" applyFont="1" applyFill="1" applyBorder="1" applyAlignment="1" applyProtection="1">
      <alignment vertical="center" wrapText="1"/>
      <protection locked="0"/>
    </xf>
    <xf numFmtId="49" fontId="8" fillId="0" borderId="0" xfId="0" applyNumberFormat="1" applyFont="1" applyFill="1" applyBorder="1" applyAlignment="1" applyProtection="1">
      <alignment horizontal="left" vertical="center" wrapText="1"/>
    </xf>
    <xf numFmtId="166" fontId="8" fillId="0" borderId="0" xfId="0" applyNumberFormat="1" applyFont="1" applyFill="1" applyBorder="1" applyAlignment="1" applyProtection="1">
      <alignment horizontal="right" vertical="center" wrapText="1"/>
    </xf>
    <xf numFmtId="0" fontId="8" fillId="0" borderId="0" xfId="0" applyFont="1" applyFill="1" applyAlignment="1" applyProtection="1">
      <alignment vertical="center" wrapText="1"/>
    </xf>
    <xf numFmtId="49" fontId="8" fillId="0" borderId="2" xfId="0" applyNumberFormat="1" applyFont="1" applyFill="1" applyBorder="1" applyAlignment="1" applyProtection="1">
      <alignment horizontal="left" vertical="center" wrapText="1"/>
    </xf>
    <xf numFmtId="165" fontId="8" fillId="0" borderId="2" xfId="22" applyFont="1" applyFill="1" applyBorder="1" applyAlignment="1" applyProtection="1">
      <alignment vertical="center" wrapText="1"/>
    </xf>
    <xf numFmtId="49" fontId="8" fillId="17" borderId="2" xfId="0" applyNumberFormat="1" applyFont="1" applyFill="1" applyBorder="1" applyAlignment="1" applyProtection="1">
      <alignment horizontal="left" vertical="center" wrapText="1"/>
    </xf>
    <xf numFmtId="0" fontId="21" fillId="16" borderId="0" xfId="0" applyFont="1" applyFill="1" applyAlignment="1" applyProtection="1">
      <alignment vertical="center" wrapText="1"/>
    </xf>
    <xf numFmtId="0" fontId="10" fillId="0" borderId="0" xfId="0" applyFont="1" applyFill="1" applyBorder="1" applyAlignment="1" applyProtection="1">
      <alignment vertical="center"/>
    </xf>
    <xf numFmtId="49" fontId="8" fillId="0" borderId="1" xfId="0" applyNumberFormat="1" applyFont="1" applyFill="1" applyBorder="1" applyAlignment="1" applyProtection="1">
      <alignment horizontal="left" vertical="center" wrapText="1"/>
      <protection locked="0"/>
    </xf>
    <xf numFmtId="166" fontId="8" fillId="17" borderId="1" xfId="0" applyNumberFormat="1" applyFont="1" applyFill="1" applyBorder="1" applyAlignment="1" applyProtection="1">
      <alignment horizontal="right" vertical="center" wrapText="1"/>
      <protection locked="0"/>
    </xf>
    <xf numFmtId="166" fontId="8" fillId="0" borderId="2" xfId="0" applyNumberFormat="1" applyFont="1" applyFill="1" applyBorder="1" applyAlignment="1" applyProtection="1">
      <alignment horizontal="right" vertical="center" wrapText="1"/>
    </xf>
    <xf numFmtId="49" fontId="8" fillId="0" borderId="7" xfId="0" applyNumberFormat="1" applyFont="1" applyFill="1" applyBorder="1" applyAlignment="1" applyProtection="1">
      <alignment horizontal="left" vertical="center" wrapText="1"/>
    </xf>
    <xf numFmtId="49" fontId="8" fillId="0" borderId="10" xfId="0" applyNumberFormat="1" applyFont="1" applyFill="1" applyBorder="1" applyAlignment="1" applyProtection="1">
      <alignment horizontal="left" vertical="center" wrapText="1"/>
    </xf>
    <xf numFmtId="165" fontId="8" fillId="0" borderId="10" xfId="22" applyFont="1" applyFill="1" applyBorder="1" applyAlignment="1" applyProtection="1">
      <alignment vertical="center" wrapText="1"/>
    </xf>
    <xf numFmtId="165" fontId="8" fillId="0" borderId="1" xfId="22" applyFont="1" applyFill="1" applyBorder="1" applyAlignment="1" applyProtection="1">
      <alignment horizontal="left" vertical="center" wrapText="1"/>
      <protection locked="0"/>
    </xf>
    <xf numFmtId="166" fontId="8" fillId="0" borderId="0" xfId="0" applyNumberFormat="1" applyFont="1" applyFill="1" applyBorder="1" applyAlignment="1" applyProtection="1">
      <alignment vertical="center" wrapText="1"/>
    </xf>
    <xf numFmtId="166" fontId="8" fillId="0" borderId="2" xfId="0" applyNumberFormat="1" applyFont="1" applyFill="1" applyBorder="1" applyAlignment="1" applyProtection="1">
      <alignment vertical="center" wrapText="1"/>
    </xf>
    <xf numFmtId="166" fontId="8" fillId="0" borderId="7" xfId="0" applyNumberFormat="1" applyFont="1" applyFill="1" applyBorder="1" applyAlignment="1" applyProtection="1">
      <alignment vertical="center" wrapText="1"/>
    </xf>
    <xf numFmtId="3" fontId="8" fillId="0" borderId="1" xfId="0" applyNumberFormat="1" applyFont="1" applyFill="1" applyBorder="1" applyAlignment="1" applyProtection="1">
      <alignment vertical="center" wrapText="1"/>
      <protection locked="0"/>
    </xf>
    <xf numFmtId="0" fontId="8" fillId="0" borderId="0" xfId="0" applyFont="1"/>
    <xf numFmtId="0" fontId="8" fillId="16" borderId="0" xfId="0" applyFont="1" applyFill="1" applyAlignment="1" applyProtection="1">
      <alignment vertical="center"/>
    </xf>
    <xf numFmtId="0" fontId="18" fillId="16" borderId="0" xfId="23" applyFont="1" applyFill="1" applyAlignment="1" applyProtection="1">
      <alignment vertical="center"/>
    </xf>
    <xf numFmtId="167" fontId="8" fillId="0" borderId="0" xfId="0" applyNumberFormat="1" applyFont="1"/>
    <xf numFmtId="167" fontId="8" fillId="0" borderId="0" xfId="0" applyNumberFormat="1" applyFont="1" applyAlignment="1">
      <alignment horizontal="right"/>
    </xf>
    <xf numFmtId="167" fontId="8" fillId="0" borderId="0" xfId="0" applyNumberFormat="1" applyFont="1" applyAlignment="1"/>
    <xf numFmtId="0" fontId="8" fillId="0" borderId="0" xfId="0" applyFont="1" applyFill="1" applyBorder="1" applyAlignment="1" applyProtection="1">
      <alignment vertical="center" wrapText="1"/>
    </xf>
    <xf numFmtId="0" fontId="15" fillId="0" borderId="0" xfId="0" applyFont="1" applyFill="1" applyBorder="1" applyAlignment="1" applyProtection="1">
      <alignment vertical="center" wrapText="1"/>
    </xf>
    <xf numFmtId="44" fontId="8" fillId="16" borderId="0" xfId="0" applyNumberFormat="1" applyFont="1" applyFill="1" applyAlignment="1" applyProtection="1">
      <alignment vertical="center" wrapText="1"/>
    </xf>
    <xf numFmtId="0" fontId="24" fillId="0" borderId="0" xfId="0" applyFont="1"/>
    <xf numFmtId="164" fontId="24" fillId="0" borderId="0" xfId="0" applyNumberFormat="1" applyFont="1"/>
    <xf numFmtId="0" fontId="11" fillId="18" borderId="1" xfId="0" applyFont="1" applyFill="1" applyBorder="1" applyAlignment="1" applyProtection="1">
      <alignment vertical="center" wrapText="1"/>
    </xf>
    <xf numFmtId="165" fontId="8" fillId="18" borderId="1" xfId="0" applyNumberFormat="1" applyFont="1" applyFill="1" applyBorder="1" applyAlignment="1" applyProtection="1">
      <alignment vertical="center" wrapText="1"/>
    </xf>
    <xf numFmtId="10" fontId="8" fillId="18" borderId="1" xfId="20" applyNumberFormat="1" applyFont="1" applyFill="1" applyBorder="1" applyAlignment="1" applyProtection="1">
      <alignment vertical="center" wrapText="1"/>
    </xf>
    <xf numFmtId="165" fontId="15" fillId="18" borderId="1" xfId="0" applyNumberFormat="1" applyFont="1" applyFill="1" applyBorder="1" applyAlignment="1" applyProtection="1">
      <alignment vertical="center" wrapText="1"/>
    </xf>
    <xf numFmtId="10" fontId="15" fillId="18" borderId="1" xfId="20" applyNumberFormat="1" applyFont="1" applyFill="1" applyBorder="1" applyAlignment="1" applyProtection="1">
      <alignment vertical="center" wrapText="1"/>
    </xf>
    <xf numFmtId="165" fontId="12" fillId="18" borderId="1" xfId="0" applyNumberFormat="1" applyFont="1" applyFill="1" applyBorder="1" applyAlignment="1" applyProtection="1">
      <alignment vertical="center" wrapText="1"/>
    </xf>
    <xf numFmtId="10" fontId="12" fillId="18" borderId="1" xfId="20" applyNumberFormat="1" applyFont="1" applyFill="1" applyBorder="1" applyAlignment="1" applyProtection="1">
      <alignment vertical="center" wrapText="1"/>
    </xf>
    <xf numFmtId="165" fontId="11" fillId="18" borderId="1" xfId="0" applyNumberFormat="1" applyFont="1" applyFill="1" applyBorder="1" applyAlignment="1" applyProtection="1">
      <alignment vertical="center" wrapText="1"/>
    </xf>
    <xf numFmtId="10" fontId="11" fillId="18" borderId="1" xfId="20" applyNumberFormat="1" applyFont="1" applyFill="1" applyBorder="1" applyAlignment="1" applyProtection="1">
      <alignment vertical="center" wrapText="1"/>
    </xf>
    <xf numFmtId="165" fontId="13" fillId="18" borderId="1" xfId="0" applyNumberFormat="1" applyFont="1" applyFill="1" applyBorder="1" applyAlignment="1" applyProtection="1">
      <alignment vertical="center" wrapText="1"/>
    </xf>
    <xf numFmtId="10" fontId="13" fillId="18" borderId="1" xfId="20" applyNumberFormat="1" applyFont="1" applyFill="1" applyBorder="1" applyAlignment="1" applyProtection="1">
      <alignment vertical="center" wrapText="1"/>
    </xf>
    <xf numFmtId="0" fontId="12" fillId="18" borderId="12" xfId="0" applyFont="1" applyFill="1" applyBorder="1" applyAlignment="1" applyProtection="1">
      <alignment vertical="center" wrapText="1"/>
    </xf>
    <xf numFmtId="0" fontId="7" fillId="19" borderId="1" xfId="0" applyFont="1" applyFill="1" applyBorder="1" applyAlignment="1" applyProtection="1">
      <alignment horizontal="right" vertical="center" wrapText="1"/>
    </xf>
    <xf numFmtId="0" fontId="7" fillId="19" borderId="12" xfId="0" applyFont="1" applyFill="1" applyBorder="1" applyAlignment="1" applyProtection="1">
      <alignment vertical="center" wrapText="1"/>
    </xf>
    <xf numFmtId="0" fontId="7" fillId="19" borderId="10" xfId="0" applyFont="1" applyFill="1" applyBorder="1" applyAlignment="1" applyProtection="1">
      <alignment vertical="center" wrapText="1"/>
    </xf>
    <xf numFmtId="0" fontId="7" fillId="19" borderId="11" xfId="0" applyFont="1" applyFill="1" applyBorder="1" applyAlignment="1" applyProtection="1">
      <alignment vertical="center" wrapText="1"/>
    </xf>
    <xf numFmtId="0" fontId="7" fillId="19" borderId="11" xfId="0" applyFont="1" applyFill="1" applyBorder="1" applyAlignment="1" applyProtection="1">
      <alignment horizontal="right" vertical="center" wrapText="1"/>
    </xf>
    <xf numFmtId="0" fontId="7" fillId="19" borderId="13" xfId="0" applyFont="1" applyFill="1" applyBorder="1" applyAlignment="1" applyProtection="1">
      <alignment horizontal="right" vertical="center" wrapText="1"/>
    </xf>
    <xf numFmtId="49" fontId="15" fillId="18" borderId="1" xfId="0" applyNumberFormat="1" applyFont="1" applyFill="1" applyBorder="1" applyAlignment="1" applyProtection="1">
      <alignment horizontal="left" vertical="center" wrapText="1"/>
    </xf>
    <xf numFmtId="165" fontId="15" fillId="18" borderId="1" xfId="22" applyFont="1" applyFill="1" applyBorder="1" applyAlignment="1" applyProtection="1">
      <alignment vertical="center" wrapText="1"/>
    </xf>
    <xf numFmtId="49" fontId="20" fillId="18" borderId="1" xfId="0" applyNumberFormat="1" applyFont="1" applyFill="1" applyBorder="1" applyAlignment="1" applyProtection="1">
      <alignment horizontal="left" vertical="center" wrapText="1"/>
    </xf>
    <xf numFmtId="165" fontId="20" fillId="18" borderId="1" xfId="22" applyFont="1" applyFill="1" applyBorder="1" applyAlignment="1" applyProtection="1">
      <alignment vertical="center" wrapText="1"/>
    </xf>
    <xf numFmtId="0" fontId="22" fillId="19" borderId="10" xfId="0" applyFont="1" applyFill="1" applyBorder="1" applyAlignment="1" applyProtection="1">
      <alignment vertical="center" wrapText="1"/>
    </xf>
    <xf numFmtId="0" fontId="22" fillId="19" borderId="11" xfId="0" applyFont="1" applyFill="1" applyBorder="1" applyAlignment="1" applyProtection="1">
      <alignment vertical="center" wrapText="1"/>
    </xf>
    <xf numFmtId="0" fontId="11" fillId="18" borderId="1" xfId="0" applyFont="1" applyFill="1" applyBorder="1" applyAlignment="1" applyProtection="1">
      <alignment horizontal="center" vertical="center" wrapText="1"/>
    </xf>
    <xf numFmtId="0" fontId="11" fillId="18" borderId="1" xfId="0" applyFont="1" applyFill="1" applyBorder="1" applyAlignment="1" applyProtection="1">
      <alignment horizontal="right" vertical="center" wrapText="1"/>
    </xf>
    <xf numFmtId="167" fontId="8" fillId="18" borderId="1" xfId="0" applyNumberFormat="1" applyFont="1" applyFill="1" applyBorder="1" applyAlignment="1" applyProtection="1">
      <alignment horizontal="right" vertical="center" wrapText="1"/>
    </xf>
    <xf numFmtId="167" fontId="8" fillId="18" borderId="1" xfId="22" applyNumberFormat="1" applyFont="1" applyFill="1" applyBorder="1" applyAlignment="1" applyProtection="1">
      <alignment vertical="center" wrapText="1"/>
    </xf>
    <xf numFmtId="0" fontId="8" fillId="0" borderId="0" xfId="0" applyFont="1" applyFill="1" applyBorder="1" applyAlignment="1" applyProtection="1">
      <alignment vertical="center" wrapText="1"/>
    </xf>
    <xf numFmtId="166" fontId="8" fillId="18" borderId="1" xfId="27" applyNumberFormat="1" applyFont="1" applyFill="1" applyBorder="1" applyAlignment="1" applyProtection="1">
      <alignment vertical="center" wrapText="1"/>
    </xf>
    <xf numFmtId="2" fontId="8" fillId="18" borderId="1" xfId="27" applyNumberFormat="1" applyFont="1" applyFill="1" applyBorder="1" applyAlignment="1" applyProtection="1">
      <alignment vertical="center" wrapText="1"/>
    </xf>
    <xf numFmtId="166" fontId="11" fillId="18" borderId="1" xfId="27" applyNumberFormat="1" applyFont="1" applyFill="1" applyBorder="1" applyAlignment="1" applyProtection="1">
      <alignment vertical="center" wrapText="1"/>
    </xf>
    <xf numFmtId="0" fontId="23" fillId="19" borderId="1" xfId="0" applyFont="1" applyFill="1" applyBorder="1" applyAlignment="1">
      <alignment vertical="center" wrapText="1"/>
    </xf>
    <xf numFmtId="0" fontId="8" fillId="0" borderId="0" xfId="0" applyFont="1" applyAlignment="1">
      <alignment horizontal="center"/>
    </xf>
    <xf numFmtId="168" fontId="8" fillId="0" borderId="0" xfId="0" applyNumberFormat="1" applyFont="1"/>
    <xf numFmtId="0" fontId="8" fillId="0" borderId="0" xfId="0" applyFont="1" applyFill="1" applyBorder="1"/>
    <xf numFmtId="0" fontId="25" fillId="19" borderId="16" xfId="0" applyFont="1" applyFill="1" applyBorder="1" applyAlignment="1">
      <alignment horizontal="center" vertical="center" wrapText="1"/>
    </xf>
    <xf numFmtId="49" fontId="25" fillId="19" borderId="16" xfId="0" applyNumberFormat="1" applyFont="1" applyFill="1" applyBorder="1" applyAlignment="1">
      <alignment horizontal="center" vertical="center" wrapText="1"/>
    </xf>
    <xf numFmtId="0" fontId="25" fillId="19" borderId="17" xfId="0" applyFont="1" applyFill="1" applyBorder="1" applyAlignment="1">
      <alignment horizontal="center" vertical="center" wrapText="1"/>
    </xf>
    <xf numFmtId="0" fontId="8" fillId="0" borderId="0" xfId="0" applyFont="1" applyFill="1" applyBorder="1" applyAlignment="1" applyProtection="1">
      <alignment horizontal="center" vertical="center" wrapText="1"/>
    </xf>
    <xf numFmtId="1" fontId="8" fillId="18" borderId="1" xfId="0" applyNumberFormat="1" applyFont="1" applyFill="1" applyBorder="1" applyAlignment="1" applyProtection="1">
      <alignment horizontal="left" vertical="center" wrapText="1"/>
    </xf>
    <xf numFmtId="0" fontId="7" fillId="19" borderId="12" xfId="0" applyFont="1" applyFill="1" applyBorder="1" applyAlignment="1" applyProtection="1">
      <alignment vertical="center" wrapText="1"/>
    </xf>
    <xf numFmtId="0" fontId="7" fillId="19" borderId="10" xfId="0" applyFont="1" applyFill="1" applyBorder="1" applyAlignment="1" applyProtection="1">
      <alignment vertical="center" wrapText="1"/>
    </xf>
    <xf numFmtId="0" fontId="7" fillId="19" borderId="11" xfId="0" applyFont="1" applyFill="1" applyBorder="1" applyAlignment="1" applyProtection="1">
      <alignment vertical="center" wrapText="1"/>
    </xf>
    <xf numFmtId="0" fontId="12" fillId="18" borderId="12" xfId="0" applyFont="1" applyFill="1" applyBorder="1" applyAlignment="1" applyProtection="1">
      <alignment vertical="center" wrapText="1"/>
    </xf>
    <xf numFmtId="0" fontId="12" fillId="18" borderId="10" xfId="0" applyFont="1" applyFill="1" applyBorder="1" applyAlignment="1" applyProtection="1">
      <alignment vertical="center" wrapText="1"/>
    </xf>
    <xf numFmtId="0" fontId="12" fillId="18" borderId="11" xfId="0" applyFont="1" applyFill="1" applyBorder="1" applyAlignment="1" applyProtection="1">
      <alignment vertical="center" wrapText="1"/>
    </xf>
    <xf numFmtId="0" fontId="8" fillId="0" borderId="12" xfId="0" applyFont="1" applyFill="1" applyBorder="1" applyAlignment="1" applyProtection="1">
      <alignment horizontal="left" vertical="center" wrapText="1"/>
      <protection locked="0"/>
    </xf>
    <xf numFmtId="0" fontId="8" fillId="0" borderId="10" xfId="0" applyFont="1" applyFill="1" applyBorder="1" applyAlignment="1" applyProtection="1">
      <alignment horizontal="left" vertical="center" wrapText="1"/>
      <protection locked="0"/>
    </xf>
    <xf numFmtId="0" fontId="8" fillId="0" borderId="11" xfId="0" applyFont="1" applyFill="1" applyBorder="1" applyAlignment="1" applyProtection="1">
      <alignment horizontal="left" vertical="center" wrapText="1"/>
      <protection locked="0"/>
    </xf>
    <xf numFmtId="0" fontId="7" fillId="19" borderId="12" xfId="0" applyFont="1" applyFill="1" applyBorder="1" applyAlignment="1" applyProtection="1">
      <alignment horizontal="left" vertical="center" wrapText="1"/>
    </xf>
    <xf numFmtId="0" fontId="7" fillId="19" borderId="10" xfId="0" applyFont="1" applyFill="1" applyBorder="1" applyAlignment="1" applyProtection="1">
      <alignment horizontal="left" vertical="center" wrapText="1"/>
    </xf>
    <xf numFmtId="0" fontId="8" fillId="0" borderId="0" xfId="0" applyFont="1" applyFill="1" applyBorder="1" applyAlignment="1" applyProtection="1">
      <alignment vertical="center" wrapText="1"/>
    </xf>
    <xf numFmtId="0" fontId="8" fillId="16" borderId="0" xfId="0" applyFont="1" applyFill="1" applyAlignment="1" applyProtection="1">
      <alignment horizontal="center" vertical="center" wrapText="1"/>
    </xf>
    <xf numFmtId="0" fontId="8" fillId="18" borderId="12" xfId="0" applyFont="1" applyFill="1" applyBorder="1" applyAlignment="1" applyProtection="1">
      <alignment vertical="center" wrapText="1"/>
    </xf>
    <xf numFmtId="0" fontId="8" fillId="18" borderId="10" xfId="0" applyFont="1" applyFill="1" applyBorder="1" applyAlignment="1" applyProtection="1">
      <alignment vertical="center" wrapText="1"/>
    </xf>
    <xf numFmtId="0" fontId="8" fillId="18" borderId="11" xfId="0" applyFont="1" applyFill="1" applyBorder="1" applyAlignment="1" applyProtection="1">
      <alignment vertical="center" wrapText="1"/>
    </xf>
    <xf numFmtId="0" fontId="15" fillId="18" borderId="12" xfId="0" applyFont="1" applyFill="1" applyBorder="1" applyAlignment="1" applyProtection="1">
      <alignment vertical="center" wrapText="1"/>
    </xf>
    <xf numFmtId="0" fontId="15" fillId="18" borderId="10" xfId="0" applyFont="1" applyFill="1" applyBorder="1" applyAlignment="1" applyProtection="1">
      <alignment vertical="center" wrapText="1"/>
    </xf>
    <xf numFmtId="0" fontId="15" fillId="18" borderId="11" xfId="0" applyFont="1" applyFill="1" applyBorder="1" applyAlignment="1" applyProtection="1">
      <alignment vertical="center" wrapText="1"/>
    </xf>
    <xf numFmtId="14" fontId="8" fillId="0" borderId="1" xfId="0" applyNumberFormat="1" applyFont="1" applyFill="1" applyBorder="1" applyAlignment="1" applyProtection="1">
      <alignment horizontal="left" vertical="center" wrapText="1"/>
      <protection locked="0"/>
    </xf>
    <xf numFmtId="0" fontId="8" fillId="0" borderId="1" xfId="0" applyFont="1" applyFill="1" applyBorder="1" applyAlignment="1" applyProtection="1">
      <alignment vertical="center" wrapText="1"/>
      <protection locked="0"/>
    </xf>
    <xf numFmtId="0" fontId="13" fillId="18" borderId="12" xfId="0" applyFont="1" applyFill="1" applyBorder="1" applyAlignment="1" applyProtection="1">
      <alignment horizontal="left" vertical="center" wrapText="1" indent="3"/>
    </xf>
    <xf numFmtId="0" fontId="13" fillId="18" borderId="10" xfId="0" applyFont="1" applyFill="1" applyBorder="1" applyAlignment="1" applyProtection="1">
      <alignment horizontal="left" vertical="center" wrapText="1" indent="3"/>
    </xf>
    <xf numFmtId="0" fontId="13" fillId="18" borderId="11" xfId="0" applyFont="1" applyFill="1" applyBorder="1" applyAlignment="1" applyProtection="1">
      <alignment horizontal="left" vertical="center" wrapText="1" indent="3"/>
    </xf>
    <xf numFmtId="0" fontId="11" fillId="18" borderId="12" xfId="0" applyFont="1" applyFill="1" applyBorder="1" applyAlignment="1" applyProtection="1">
      <alignment horizontal="left" vertical="center" wrapText="1" indent="1"/>
    </xf>
    <xf numFmtId="0" fontId="11" fillId="18" borderId="10" xfId="0" applyFont="1" applyFill="1" applyBorder="1" applyAlignment="1" applyProtection="1">
      <alignment horizontal="left" vertical="center" wrapText="1" indent="1"/>
    </xf>
    <xf numFmtId="0" fontId="11" fillId="18" borderId="11" xfId="0" applyFont="1" applyFill="1" applyBorder="1" applyAlignment="1" applyProtection="1">
      <alignment horizontal="left" vertical="center" wrapText="1" indent="1"/>
    </xf>
    <xf numFmtId="0" fontId="14" fillId="18" borderId="10" xfId="0" applyFont="1" applyFill="1" applyBorder="1" applyAlignment="1" applyProtection="1">
      <alignment horizontal="right" vertical="center" wrapText="1"/>
    </xf>
    <xf numFmtId="0" fontId="14" fillId="18" borderId="11" xfId="0" applyFont="1" applyFill="1" applyBorder="1" applyAlignment="1" applyProtection="1">
      <alignment horizontal="right" vertical="center" wrapText="1"/>
    </xf>
    <xf numFmtId="49" fontId="8" fillId="18" borderId="12" xfId="0" applyNumberFormat="1" applyFont="1" applyFill="1" applyBorder="1" applyAlignment="1" applyProtection="1">
      <alignment horizontal="left" vertical="center" wrapText="1"/>
    </xf>
    <xf numFmtId="49" fontId="8" fillId="18" borderId="11" xfId="0" applyNumberFormat="1" applyFont="1" applyFill="1" applyBorder="1" applyAlignment="1" applyProtection="1">
      <alignment horizontal="left" vertical="center" wrapText="1"/>
    </xf>
    <xf numFmtId="0" fontId="7" fillId="19" borderId="12" xfId="0" applyFont="1" applyFill="1" applyBorder="1" applyAlignment="1" applyProtection="1">
      <alignment vertical="center"/>
    </xf>
    <xf numFmtId="0" fontId="7" fillId="19" borderId="11" xfId="0" applyFont="1" applyFill="1" applyBorder="1" applyAlignment="1" applyProtection="1">
      <alignment vertical="center"/>
    </xf>
    <xf numFmtId="49" fontId="8" fillId="0" borderId="12" xfId="0" applyNumberFormat="1" applyFont="1" applyFill="1" applyBorder="1" applyAlignment="1" applyProtection="1">
      <alignment horizontal="left" vertical="center" wrapText="1"/>
      <protection locked="0"/>
    </xf>
    <xf numFmtId="49" fontId="8" fillId="0" borderId="11" xfId="0" applyNumberFormat="1" applyFont="1" applyFill="1" applyBorder="1" applyAlignment="1" applyProtection="1">
      <alignment horizontal="left" vertical="center" wrapText="1"/>
      <protection locked="0"/>
    </xf>
    <xf numFmtId="0" fontId="7" fillId="19" borderId="14" xfId="0" applyFont="1" applyFill="1" applyBorder="1" applyAlignment="1" applyProtection="1">
      <alignment vertical="center"/>
    </xf>
    <xf numFmtId="0" fontId="7" fillId="19" borderId="15" xfId="0" applyFont="1" applyFill="1" applyBorder="1" applyAlignment="1" applyProtection="1">
      <alignment vertical="center"/>
    </xf>
    <xf numFmtId="49" fontId="8" fillId="0" borderId="10" xfId="0" applyNumberFormat="1" applyFont="1" applyFill="1" applyBorder="1" applyAlignment="1" applyProtection="1">
      <alignment horizontal="left" vertical="center" wrapText="1"/>
      <protection locked="0"/>
    </xf>
    <xf numFmtId="0" fontId="11" fillId="18" borderId="12" xfId="0" applyFont="1" applyFill="1" applyBorder="1" applyAlignment="1" applyProtection="1">
      <alignment horizontal="center" vertical="center" wrapText="1"/>
    </xf>
    <xf numFmtId="0" fontId="11" fillId="18" borderId="10" xfId="0" applyFont="1" applyFill="1" applyBorder="1" applyAlignment="1" applyProtection="1">
      <alignment horizontal="center" vertical="center" wrapText="1"/>
    </xf>
    <xf numFmtId="0" fontId="11" fillId="18" borderId="11" xfId="0" applyFont="1" applyFill="1" applyBorder="1" applyAlignment="1" applyProtection="1">
      <alignment horizontal="center" vertical="center" wrapText="1"/>
    </xf>
    <xf numFmtId="0" fontId="22" fillId="19" borderId="12" xfId="0" applyFont="1" applyFill="1" applyBorder="1" applyAlignment="1" applyProtection="1">
      <alignment horizontal="left" vertical="center"/>
    </xf>
    <xf numFmtId="0" fontId="22" fillId="19" borderId="10" xfId="0" applyFont="1" applyFill="1" applyBorder="1" applyAlignment="1" applyProtection="1">
      <alignment horizontal="left" vertical="center"/>
    </xf>
    <xf numFmtId="0" fontId="8" fillId="0" borderId="0" xfId="0" applyFont="1" applyFill="1" applyBorder="1" applyAlignment="1" applyProtection="1">
      <alignment horizontal="left" vertical="center" wrapText="1"/>
    </xf>
    <xf numFmtId="0" fontId="22" fillId="19" borderId="10" xfId="0" applyFont="1" applyFill="1" applyBorder="1" applyAlignment="1" applyProtection="1">
      <alignment horizontal="left" vertical="center" wrapText="1"/>
    </xf>
    <xf numFmtId="0" fontId="22" fillId="19" borderId="10" xfId="0" applyFont="1" applyFill="1" applyBorder="1" applyAlignment="1" applyProtection="1">
      <alignment vertical="center" wrapText="1"/>
    </xf>
    <xf numFmtId="0" fontId="11" fillId="18" borderId="12" xfId="0" applyFont="1" applyFill="1" applyBorder="1" applyAlignment="1" applyProtection="1">
      <alignment vertical="center" wrapText="1"/>
    </xf>
    <xf numFmtId="0" fontId="11" fillId="18" borderId="11" xfId="0" applyFont="1" applyFill="1" applyBorder="1" applyAlignment="1" applyProtection="1">
      <alignment vertical="center" wrapText="1"/>
    </xf>
    <xf numFmtId="0" fontId="11" fillId="18" borderId="10" xfId="0" applyFont="1" applyFill="1" applyBorder="1" applyAlignment="1" applyProtection="1">
      <alignment vertical="center" wrapText="1"/>
    </xf>
  </cellXfs>
  <cellStyles count="28">
    <cellStyle name="20% - Akzent1" xfId="1" xr:uid="{00000000-0005-0000-0000-000000000000}"/>
    <cellStyle name="20% - Akzent2" xfId="2" xr:uid="{00000000-0005-0000-0000-000001000000}"/>
    <cellStyle name="20% - Akzent3" xfId="3" xr:uid="{00000000-0005-0000-0000-000002000000}"/>
    <cellStyle name="20% - Akzent4" xfId="4" xr:uid="{00000000-0005-0000-0000-000003000000}"/>
    <cellStyle name="20% - Akzent5" xfId="5" xr:uid="{00000000-0005-0000-0000-000004000000}"/>
    <cellStyle name="20% - Akzent6" xfId="6" xr:uid="{00000000-0005-0000-0000-000005000000}"/>
    <cellStyle name="40% - Akzent1" xfId="7" xr:uid="{00000000-0005-0000-0000-000006000000}"/>
    <cellStyle name="40% - Akzent2" xfId="8" xr:uid="{00000000-0005-0000-0000-000007000000}"/>
    <cellStyle name="40% - Akzent3" xfId="9" xr:uid="{00000000-0005-0000-0000-000008000000}"/>
    <cellStyle name="40% - Akzent4" xfId="10" xr:uid="{00000000-0005-0000-0000-000009000000}"/>
    <cellStyle name="40% - Akzent5" xfId="11" xr:uid="{00000000-0005-0000-0000-00000A000000}"/>
    <cellStyle name="40% - Akzent6" xfId="12" xr:uid="{00000000-0005-0000-0000-00000B000000}"/>
    <cellStyle name="60% - Akzent1" xfId="13" xr:uid="{00000000-0005-0000-0000-00000C000000}"/>
    <cellStyle name="60% - Akzent2" xfId="14" xr:uid="{00000000-0005-0000-0000-00000D000000}"/>
    <cellStyle name="60% - Akzent3" xfId="15" xr:uid="{00000000-0005-0000-0000-00000E000000}"/>
    <cellStyle name="60% - Akzent4" xfId="16" xr:uid="{00000000-0005-0000-0000-00000F000000}"/>
    <cellStyle name="60% - Akzent5" xfId="17" xr:uid="{00000000-0005-0000-0000-000010000000}"/>
    <cellStyle name="60% - Akzent6" xfId="18" xr:uid="{00000000-0005-0000-0000-000011000000}"/>
    <cellStyle name="Euro" xfId="19" xr:uid="{00000000-0005-0000-0000-000012000000}"/>
    <cellStyle name="Euro 2" xfId="24" xr:uid="{00000000-0005-0000-0000-000013000000}"/>
    <cellStyle name="Prozent" xfId="20" builtinId="5"/>
    <cellStyle name="Prozent 2" xfId="25" xr:uid="{00000000-0005-0000-0000-000015000000}"/>
    <cellStyle name="Standard" xfId="0" builtinId="0"/>
    <cellStyle name="Standard 2" xfId="21" xr:uid="{00000000-0005-0000-0000-000017000000}"/>
    <cellStyle name="Standard 2 2" xfId="26" xr:uid="{00000000-0005-0000-0000-000018000000}"/>
    <cellStyle name="Standard 3" xfId="23" xr:uid="{00000000-0005-0000-0000-000019000000}"/>
    <cellStyle name="Währung" xfId="22" builtinId="4"/>
    <cellStyle name="Währung 2" xfId="27" xr:uid="{00000000-0005-0000-0000-00001B000000}"/>
  </cellStyles>
  <dxfs count="11">
    <dxf>
      <font>
        <strike val="0"/>
        <outline val="0"/>
        <shadow val="0"/>
        <u val="none"/>
        <vertAlign val="baseline"/>
        <sz val="10"/>
        <color auto="1"/>
        <name val="Calibri"/>
        <scheme val="minor"/>
      </font>
    </dxf>
    <dxf>
      <font>
        <strike val="0"/>
        <outline val="0"/>
        <shadow val="0"/>
        <u val="none"/>
        <vertAlign val="baseline"/>
        <sz val="10"/>
        <color auto="1"/>
        <name val="Calibri"/>
        <scheme val="minor"/>
      </font>
      <numFmt numFmtId="167" formatCode="_-[$€-C07]\ * #,##0.00_-;\-[$€-C07]\ * #,##0.00_-;_-[$€-C07]\ * &quot;-&quot;??_-;_-@_-"/>
      <alignment horizontal="right"/>
    </dxf>
    <dxf>
      <font>
        <strike val="0"/>
        <outline val="0"/>
        <shadow val="0"/>
        <u val="none"/>
        <vertAlign val="baseline"/>
        <sz val="10"/>
        <color auto="1"/>
        <name val="Calibri"/>
        <scheme val="minor"/>
      </font>
      <numFmt numFmtId="167" formatCode="_-[$€-C07]\ * #,##0.00_-;\-[$€-C07]\ * #,##0.00_-;_-[$€-C07]\ * &quot;-&quot;??_-;_-@_-"/>
    </dxf>
    <dxf>
      <font>
        <strike val="0"/>
        <outline val="0"/>
        <shadow val="0"/>
        <u val="none"/>
        <vertAlign val="baseline"/>
        <sz val="10"/>
        <color auto="1"/>
        <name val="Calibri"/>
        <scheme val="minor"/>
      </font>
    </dxf>
    <dxf>
      <font>
        <strike val="0"/>
        <outline val="0"/>
        <shadow val="0"/>
        <u val="none"/>
        <vertAlign val="baseline"/>
        <sz val="10"/>
        <color auto="1"/>
        <name val="Calibri"/>
        <scheme val="minor"/>
      </font>
    </dxf>
    <dxf>
      <font>
        <strike val="0"/>
        <outline val="0"/>
        <shadow val="0"/>
        <u val="none"/>
        <vertAlign val="baseline"/>
        <sz val="10"/>
        <color auto="1"/>
        <name val="Calibri"/>
        <scheme val="minor"/>
      </font>
    </dxf>
    <dxf>
      <font>
        <strike val="0"/>
        <outline val="0"/>
        <shadow val="0"/>
        <u val="none"/>
        <vertAlign val="baseline"/>
        <sz val="10"/>
        <color auto="1"/>
        <name val="Calibri"/>
        <scheme val="minor"/>
      </font>
    </dxf>
    <dxf>
      <font>
        <strike val="0"/>
        <outline val="0"/>
        <shadow val="0"/>
        <u val="none"/>
        <vertAlign val="baseline"/>
        <sz val="10"/>
        <color auto="1"/>
        <name val="Calibri"/>
        <scheme val="minor"/>
      </font>
    </dxf>
    <dxf>
      <font>
        <strike val="0"/>
        <outline val="0"/>
        <shadow val="0"/>
        <u val="none"/>
        <vertAlign val="baseline"/>
        <sz val="10"/>
        <color auto="1"/>
        <name val="Calibri"/>
        <scheme val="minor"/>
      </font>
    </dxf>
    <dxf>
      <font>
        <b/>
        <i val="0"/>
        <color theme="0"/>
      </font>
      <fill>
        <patternFill patternType="solid">
          <bgColor rgb="FFC00000"/>
        </patternFill>
      </fill>
    </dxf>
    <dxf>
      <font>
        <b/>
        <i val="0"/>
        <color theme="0"/>
      </font>
      <fill>
        <patternFill>
          <bgColor rgb="FFC00000"/>
        </patternFill>
      </fill>
    </dxf>
  </dxfs>
  <tableStyles count="0" defaultTableStyle="TableStyleMedium2" defaultPivotStyle="PivotStyleLight16"/>
  <colors>
    <mruColors>
      <color rgb="FFD9ECFF"/>
      <color rgb="FF0643BE"/>
      <color rgb="FFDDDDDD"/>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666750</xdr:colOff>
      <xdr:row>2</xdr:row>
      <xdr:rowOff>9526</xdr:rowOff>
    </xdr:from>
    <xdr:to>
      <xdr:col>7</xdr:col>
      <xdr:colOff>9525</xdr:colOff>
      <xdr:row>3</xdr:row>
      <xdr:rowOff>38101</xdr:rowOff>
    </xdr:to>
    <xdr:pic>
      <xdr:nvPicPr>
        <xdr:cNvPr id="4" name="Grafik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stretch>
          <a:fillRect/>
        </a:stretch>
      </xdr:blipFill>
      <xdr:spPr>
        <a:xfrm>
          <a:off x="6905625" y="409576"/>
          <a:ext cx="704850" cy="466725"/>
        </a:xfrm>
        <a:prstGeom prst="rect">
          <a:avLst/>
        </a:prstGeom>
      </xdr:spPr>
    </xdr:pic>
    <xdr:clientData/>
  </xdr:twoCellAnchor>
  <xdr:twoCellAnchor editAs="oneCell">
    <xdr:from>
      <xdr:col>2</xdr:col>
      <xdr:colOff>47625</xdr:colOff>
      <xdr:row>2</xdr:row>
      <xdr:rowOff>57150</xdr:rowOff>
    </xdr:from>
    <xdr:to>
      <xdr:col>3</xdr:col>
      <xdr:colOff>752476</xdr:colOff>
      <xdr:row>3</xdr:row>
      <xdr:rowOff>0</xdr:rowOff>
    </xdr:to>
    <xdr:pic>
      <xdr:nvPicPr>
        <xdr:cNvPr id="5" name="Grafik 4" descr="Bundeskanzleramt" title="Logo">
          <a:extLst>
            <a:ext uri="{FF2B5EF4-FFF2-40B4-BE49-F238E27FC236}">
              <a16:creationId xmlns:a16="http://schemas.microsoft.com/office/drawing/2014/main" id="{00000000-0008-0000-00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3875" y="457200"/>
          <a:ext cx="2371725" cy="381000"/>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integrationsfonds.local\Pers&#246;nliche%20Dateien\Dokumente%20und%20Einstellungen\haitze1\Lokale%20Einstellungen\Temporary%20Internet%20Files\OLKC4\Anlage_2__Projekteinreichung_zum_EFF_201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nsfer"/>
      <sheetName val="Navigation"/>
      <sheetName val="Hinweise"/>
      <sheetName val="Eingabe_1_bis_4"/>
      <sheetName val="Eingabe_5"/>
      <sheetName val="Eingabe_6"/>
      <sheetName val="Druck0"/>
      <sheetName val="Druck1"/>
      <sheetName val="Druck2"/>
      <sheetName val="sysHilfe"/>
      <sheetName val="sysAuswahl"/>
      <sheetName val="sysTextGen"/>
      <sheetName val="sysGUI"/>
      <sheetName val="Version"/>
      <sheetName val="HT"/>
      <sheetName val="Cockpit"/>
      <sheetName val="Datenquelle"/>
    </sheetNames>
    <sheetDataSet>
      <sheetData sheetId="0"/>
      <sheetData sheetId="1"/>
      <sheetData sheetId="2"/>
      <sheetData sheetId="3" refreshError="1">
        <row r="15">
          <cell r="F15" t="str">
            <v>EFF 2010</v>
          </cell>
        </row>
      </sheetData>
      <sheetData sheetId="4"/>
      <sheetData sheetId="5"/>
      <sheetData sheetId="6"/>
      <sheetData sheetId="7"/>
      <sheetData sheetId="8"/>
      <sheetData sheetId="9"/>
      <sheetData sheetId="10" refreshError="1">
        <row r="5">
          <cell r="A5" t="str">
            <v>JA</v>
          </cell>
          <cell r="C5" t="str">
            <v>JA</v>
          </cell>
          <cell r="D5">
            <v>1</v>
          </cell>
          <cell r="F5">
            <v>1</v>
          </cell>
          <cell r="G5" t="str">
            <v>JA</v>
          </cell>
        </row>
        <row r="6">
          <cell r="A6" t="str">
            <v>NEIN</v>
          </cell>
          <cell r="C6" t="str">
            <v>NEIN</v>
          </cell>
          <cell r="D6">
            <v>0</v>
          </cell>
          <cell r="F6">
            <v>0</v>
          </cell>
          <cell r="G6" t="str">
            <v>NEIN</v>
          </cell>
        </row>
        <row r="7">
          <cell r="C7">
            <v>0</v>
          </cell>
        </row>
        <row r="14">
          <cell r="A14" t="str">
            <v>Fortsetzungsprojekt</v>
          </cell>
        </row>
        <row r="15">
          <cell r="A15" t="str">
            <v>Erweiterung einer üblichen Aktivität</v>
          </cell>
        </row>
        <row r="16">
          <cell r="A16" t="str">
            <v>neue Aktivität/innovativer Charakter</v>
          </cell>
        </row>
        <row r="23">
          <cell r="A23" t="str">
            <v>Maßnahme zu 1.0: Psychologische und psychotherapeutische Betreuung</v>
          </cell>
          <cell r="C23" t="str">
            <v>Maßnahme zu 1.0: Psychologische und psychotherapeutische Betreuung</v>
          </cell>
          <cell r="D23" t="str">
            <v>M_EFF_1.1.1</v>
          </cell>
          <cell r="F23" t="str">
            <v>M_EFF_1.1.1</v>
          </cell>
          <cell r="G23" t="str">
            <v>Maßnahme zu 1.0: Psychologische und psychotherapeutische Betreuung</v>
          </cell>
        </row>
        <row r="24">
          <cell r="A24" t="str">
            <v>Maßnahme zu 1.0: Unterstützung zur Durchführung von Überstellungen nach der Dublinverordnung</v>
          </cell>
          <cell r="C24" t="str">
            <v>Maßnahme zu 1.0: Unterstützung zur Durchführung von Überstellungen nach der Dublinverordnung</v>
          </cell>
          <cell r="D24" t="str">
            <v>M_EFF_1.1.2</v>
          </cell>
          <cell r="F24" t="str">
            <v>M_EFF_1.1.2</v>
          </cell>
          <cell r="G24" t="str">
            <v>Maßnahme zu 1.0: Unterstützung zur Durchführung von Überstellungen nach der Dublinverordnung</v>
          </cell>
        </row>
        <row r="25">
          <cell r="A25" t="str">
            <v>Maßnahme zu 1.0: Information der ortsansässigen Bevölkerung</v>
          </cell>
          <cell r="C25" t="str">
            <v>Maßnahme zu 1.0: Information der ortsansässigen Bevölkerung</v>
          </cell>
          <cell r="D25" t="str">
            <v>M_EFF_1.1.3</v>
          </cell>
          <cell r="F25" t="str">
            <v>M_EFF_1.1.3</v>
          </cell>
          <cell r="G25" t="str">
            <v>Maßnahme zu 1.0: Information der ortsansässigen Bevölkerung</v>
          </cell>
        </row>
        <row r="26">
          <cell r="A26" t="str">
            <v>Maßnahme zu 1.0: Beratung im asylrechtlichen Verfahren</v>
          </cell>
          <cell r="C26" t="str">
            <v>Maßnahme zu 1.0: Beratung im asylrechtlichen Verfahren</v>
          </cell>
          <cell r="D26" t="str">
            <v>M_EFF_1.1.4</v>
          </cell>
          <cell r="F26" t="str">
            <v>M_EFF_1.1.4</v>
          </cell>
          <cell r="G26" t="str">
            <v>Maßnahme zu 1.0: Beratung im asylrechtlichen Verfahren</v>
          </cell>
        </row>
        <row r="27">
          <cell r="A27" t="str">
            <v>Maßnahme zu 1.0: Starthilfe zur Integration</v>
          </cell>
          <cell r="C27" t="str">
            <v>Maßnahme zu 1.0: Starthilfe zur Integration</v>
          </cell>
          <cell r="D27" t="str">
            <v>M_EFF_1.1.5</v>
          </cell>
          <cell r="F27" t="str">
            <v>M_EFF_1.1.5</v>
          </cell>
          <cell r="G27" t="str">
            <v>Maßnahme zu 1.0: Starthilfe zur Integration</v>
          </cell>
        </row>
        <row r="28">
          <cell r="A28" t="str">
            <v>Maßnahme zu 1.0: Ausbau der sprachlichen Kompetenz</v>
          </cell>
          <cell r="C28" t="str">
            <v>Maßnahme zu 1.0: Ausbau der sprachlichen Kompetenz</v>
          </cell>
          <cell r="D28" t="str">
            <v>M_EFF_1.1.6</v>
          </cell>
          <cell r="F28" t="str">
            <v>M_EFF_1.1.6</v>
          </cell>
          <cell r="G28" t="str">
            <v>Maßnahme zu 1.0: Ausbau der sprachlichen Kompetenz</v>
          </cell>
        </row>
        <row r="29">
          <cell r="A29" t="str">
            <v>Maßnahme zu 1.0: Arbeitsmarktintegration</v>
          </cell>
          <cell r="C29" t="str">
            <v>Maßnahme zu 1.0: Arbeitsmarktintegration</v>
          </cell>
          <cell r="D29" t="str">
            <v>M_EFF_1.1.7</v>
          </cell>
          <cell r="F29" t="str">
            <v>M_EFF_1.1.7</v>
          </cell>
          <cell r="G29" t="str">
            <v>Maßnahme zu 1.0: Arbeitsmarktintegration</v>
          </cell>
        </row>
        <row r="30">
          <cell r="A30" t="str">
            <v>Maßnahme zu 2.0: Qualitätssicherung und Strukturverbesserung der Asylverwaltung</v>
          </cell>
          <cell r="C30" t="str">
            <v>Maßnahme zu 2.0: Qualitätssicherung und Strukturverbesserung der Asylverwaltung</v>
          </cell>
          <cell r="D30" t="str">
            <v>M_EFF_2.1.1</v>
          </cell>
          <cell r="F30" t="str">
            <v>M_EFF_2.1.1</v>
          </cell>
          <cell r="G30" t="str">
            <v>Maßnahme zu 2.0: Qualitätssicherung und Strukturverbesserung der Asylverwaltung</v>
          </cell>
        </row>
        <row r="31">
          <cell r="A31" t="str">
            <v>Maßnahme zu 2.3: Länderdokumentation und Länderinformation zur Unterstützung im Asylverfahren</v>
          </cell>
          <cell r="C31" t="str">
            <v>Maßnahme zu 2.3: Länderdokumentation und Länderinformation zur Unterstützung im Asylverfahren</v>
          </cell>
          <cell r="D31" t="str">
            <v>M_EFF_2.4.1</v>
          </cell>
          <cell r="F31" t="str">
            <v>M_EFF_2.4.1</v>
          </cell>
          <cell r="G31" t="str">
            <v>Maßnahme zu 2.3: Länderdokumentation und Länderinformation zur Unterstützung im Asylverfahren</v>
          </cell>
        </row>
        <row r="32">
          <cell r="C32">
            <v>0</v>
          </cell>
        </row>
      </sheetData>
      <sheetData sheetId="11"/>
      <sheetData sheetId="12"/>
      <sheetData sheetId="13" refreshError="1">
        <row r="1">
          <cell r="B1" t="str">
            <v>Version EFF 1.04 (B 73), 03.03.2010</v>
          </cell>
        </row>
      </sheetData>
      <sheetData sheetId="14" refreshError="1"/>
      <sheetData sheetId="15" refreshError="1"/>
      <sheetData sheetId="16"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elle1" displayName="Tabelle1" ref="A1:A4" totalsRowShown="0" headerRowDxfId="8" dataDxfId="7">
  <tableColumns count="1">
    <tableColumn id="1" xr3:uid="{00000000-0010-0000-0000-000001000000}" name="SCO" dataDxfId="6"/>
  </tableColumns>
  <tableStyleInfo name="TableStyleLight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elle2" displayName="Tabelle2" ref="C1:F4" totalsRowShown="0" headerRowDxfId="5" dataDxfId="4">
  <tableColumns count="4">
    <tableColumn id="1" xr3:uid="{00000000-0010-0000-0100-000001000000}" name="Stundensatz" dataDxfId="3"/>
    <tableColumn id="2" xr3:uid="{00000000-0010-0000-0100-000002000000}" name="2022" dataDxfId="2"/>
    <tableColumn id="4" xr3:uid="{00000000-0010-0000-0100-000004000000}" name="2023 +2024" dataDxfId="1"/>
    <tableColumn id="3" xr3:uid="{7FCD52E1-75A9-4A63-9681-551B58AD4057}" name="2025 +2026" dataDxfId="0"/>
  </tableColumns>
  <tableStyleInfo name="TableStyleLight2" showFirstColumn="0" showLastColumn="0" showRowStripes="1" showColumnStripes="0"/>
</table>
</file>

<file path=xl/theme/theme1.xml><?xml version="1.0" encoding="utf-8"?>
<a:theme xmlns:a="http://schemas.openxmlformats.org/drawingml/2006/main" name="Office Theme 2007 - 2010">
  <a:themeElements>
    <a:clrScheme name="Benutzerdefiniert 3">
      <a:dk1>
        <a:sysClr val="windowText" lastClr="000000"/>
      </a:dk1>
      <a:lt1>
        <a:sysClr val="window" lastClr="FFFFFF"/>
      </a:lt1>
      <a:dk2>
        <a:srgbClr val="632E62"/>
      </a:dk2>
      <a:lt2>
        <a:srgbClr val="EAE5EB"/>
      </a:lt2>
      <a:accent1>
        <a:srgbClr val="92278F"/>
      </a:accent1>
      <a:accent2>
        <a:srgbClr val="9B57D3"/>
      </a:accent2>
      <a:accent3>
        <a:srgbClr val="755DD9"/>
      </a:accent3>
      <a:accent4>
        <a:srgbClr val="665EB8"/>
      </a:accent4>
      <a:accent5>
        <a:srgbClr val="45A5ED"/>
      </a:accent5>
      <a:accent6>
        <a:srgbClr val="5982DB"/>
      </a:accent6>
      <a:hlink>
        <a:srgbClr val="0066FF"/>
      </a:hlink>
      <a:folHlink>
        <a:srgbClr val="666699"/>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tabColor theme="3"/>
    <pageSetUpPr fitToPage="1"/>
  </sheetPr>
  <dimension ref="B1:K87"/>
  <sheetViews>
    <sheetView showGridLines="0" tabSelected="1" topLeftCell="A10" zoomScaleNormal="100" workbookViewId="0">
      <selection activeCell="D7" sqref="D7:G7"/>
    </sheetView>
  </sheetViews>
  <sheetFormatPr baseColWidth="10" defaultColWidth="11.44140625" defaultRowHeight="18" customHeight="1" x14ac:dyDescent="0.25"/>
  <cols>
    <col min="1" max="1" width="2.109375" style="1" customWidth="1"/>
    <col min="2" max="2" width="3.5546875" style="1" customWidth="1"/>
    <col min="3" max="3" width="25" style="1" customWidth="1"/>
    <col min="4" max="4" width="34" style="1" customWidth="1"/>
    <col min="5" max="5" width="7" style="1" bestFit="1" customWidth="1"/>
    <col min="6" max="7" width="20.44140625" style="1" customWidth="1"/>
    <col min="8" max="8" width="3.5546875" style="1" customWidth="1"/>
    <col min="9" max="16384" width="11.44140625" style="1"/>
  </cols>
  <sheetData>
    <row r="1" spans="2:8" ht="13.8" x14ac:dyDescent="0.25"/>
    <row r="2" spans="2:8" ht="18.75" customHeight="1" x14ac:dyDescent="0.25">
      <c r="B2" s="2"/>
      <c r="C2" s="3"/>
      <c r="D2" s="3"/>
      <c r="E2" s="3"/>
      <c r="F2" s="3"/>
      <c r="G2" s="3"/>
      <c r="H2" s="4"/>
    </row>
    <row r="3" spans="2:8" ht="34.5" customHeight="1" x14ac:dyDescent="0.25">
      <c r="B3" s="5"/>
      <c r="C3" s="44"/>
      <c r="D3" s="44"/>
      <c r="E3" s="44"/>
      <c r="F3" s="44"/>
      <c r="G3" s="6"/>
      <c r="H3" s="7"/>
    </row>
    <row r="4" spans="2:8" ht="44.25" customHeight="1" x14ac:dyDescent="0.25">
      <c r="B4" s="5"/>
      <c r="C4" s="88" t="s">
        <v>75</v>
      </c>
      <c r="D4" s="88"/>
      <c r="E4" s="88"/>
      <c r="F4" s="88"/>
      <c r="G4" s="88"/>
      <c r="H4" s="7"/>
    </row>
    <row r="5" spans="2:8" ht="13.8" x14ac:dyDescent="0.25">
      <c r="B5" s="5"/>
      <c r="C5" s="44"/>
      <c r="D5" s="44"/>
      <c r="E5" s="44"/>
      <c r="F5" s="44"/>
      <c r="G5" s="44"/>
      <c r="H5" s="7"/>
    </row>
    <row r="6" spans="2:8" ht="30" customHeight="1" x14ac:dyDescent="0.25">
      <c r="B6" s="5"/>
      <c r="C6" s="99" t="s">
        <v>40</v>
      </c>
      <c r="D6" s="100"/>
      <c r="E6" s="100"/>
      <c r="F6" s="100"/>
      <c r="G6" s="100"/>
      <c r="H6" s="7"/>
    </row>
    <row r="7" spans="2:8" ht="18.75" customHeight="1" x14ac:dyDescent="0.25">
      <c r="B7" s="5"/>
      <c r="C7" s="49" t="s">
        <v>79</v>
      </c>
      <c r="D7" s="96"/>
      <c r="E7" s="97"/>
      <c r="F7" s="97"/>
      <c r="G7" s="98"/>
      <c r="H7" s="7"/>
    </row>
    <row r="8" spans="2:8" ht="18.75" customHeight="1" x14ac:dyDescent="0.25">
      <c r="B8" s="5"/>
      <c r="C8" s="49" t="s">
        <v>97</v>
      </c>
      <c r="D8" s="96"/>
      <c r="E8" s="97"/>
      <c r="F8" s="97"/>
      <c r="G8" s="98"/>
      <c r="H8" s="7"/>
    </row>
    <row r="9" spans="2:8" ht="18.75" customHeight="1" x14ac:dyDescent="0.25">
      <c r="B9" s="5"/>
      <c r="C9" s="49" t="s">
        <v>64</v>
      </c>
      <c r="D9" s="96"/>
      <c r="E9" s="97"/>
      <c r="F9" s="97"/>
      <c r="G9" s="98"/>
      <c r="H9" s="7"/>
    </row>
    <row r="10" spans="2:8" ht="18" customHeight="1" x14ac:dyDescent="0.25">
      <c r="B10" s="5"/>
      <c r="C10" s="49" t="s">
        <v>0</v>
      </c>
      <c r="D10" s="110"/>
      <c r="E10" s="110"/>
      <c r="F10" s="110"/>
      <c r="G10" s="110"/>
      <c r="H10" s="7"/>
    </row>
    <row r="11" spans="2:8" ht="18.75" customHeight="1" x14ac:dyDescent="0.25">
      <c r="B11" s="5"/>
      <c r="C11" s="49" t="s">
        <v>4</v>
      </c>
      <c r="D11" s="109"/>
      <c r="E11" s="109"/>
      <c r="F11" s="109"/>
      <c r="G11" s="109"/>
      <c r="H11" s="7"/>
    </row>
    <row r="12" spans="2:8" ht="18.75" customHeight="1" x14ac:dyDescent="0.25">
      <c r="B12" s="5"/>
      <c r="C12" s="49" t="s">
        <v>5</v>
      </c>
      <c r="D12" s="109"/>
      <c r="E12" s="109"/>
      <c r="F12" s="109"/>
      <c r="G12" s="109"/>
      <c r="H12" s="7"/>
    </row>
    <row r="13" spans="2:8" ht="18.75" customHeight="1" x14ac:dyDescent="0.25">
      <c r="B13" s="5"/>
      <c r="C13" s="49" t="s">
        <v>3</v>
      </c>
      <c r="D13" s="89" t="str">
        <f>IF(OR(D12="",D11=""),"befüllt sich automatisch",ROUNDDOWN((D12-D11)/30,0))</f>
        <v>befüllt sich automatisch</v>
      </c>
      <c r="E13" s="89"/>
      <c r="F13" s="89"/>
      <c r="G13" s="89"/>
      <c r="H13" s="7"/>
    </row>
    <row r="14" spans="2:8" ht="18" customHeight="1" x14ac:dyDescent="0.25">
      <c r="B14" s="5"/>
      <c r="C14" s="44"/>
      <c r="D14" s="44"/>
      <c r="E14" s="44"/>
      <c r="F14" s="44"/>
      <c r="G14" s="44"/>
      <c r="H14" s="7"/>
    </row>
    <row r="15" spans="2:8" ht="28.8" x14ac:dyDescent="0.25">
      <c r="B15" s="5"/>
      <c r="C15" s="90" t="s">
        <v>28</v>
      </c>
      <c r="D15" s="91"/>
      <c r="E15" s="92"/>
      <c r="F15" s="61" t="s">
        <v>2</v>
      </c>
      <c r="G15" s="61" t="s">
        <v>36</v>
      </c>
      <c r="H15" s="7"/>
    </row>
    <row r="16" spans="2:8" ht="18.75" customHeight="1" x14ac:dyDescent="0.25">
      <c r="B16" s="5"/>
      <c r="C16" s="93" t="s">
        <v>32</v>
      </c>
      <c r="D16" s="94"/>
      <c r="E16" s="95"/>
      <c r="F16" s="54">
        <f>SUBTOTAL(9,F17:F23)</f>
        <v>0</v>
      </c>
      <c r="G16" s="55">
        <f t="shared" ref="G16:G25" si="0">IF($F$25=0,0,F16/$F$25)</f>
        <v>0</v>
      </c>
      <c r="H16" s="7"/>
    </row>
    <row r="17" spans="2:11" ht="18.75" customHeight="1" x14ac:dyDescent="0.25">
      <c r="B17" s="5"/>
      <c r="C17" s="114" t="s">
        <v>29</v>
      </c>
      <c r="D17" s="115"/>
      <c r="E17" s="116"/>
      <c r="F17" s="56">
        <f>'a) Personalkosten'!I54</f>
        <v>0</v>
      </c>
      <c r="G17" s="57">
        <f t="shared" si="0"/>
        <v>0</v>
      </c>
      <c r="H17" s="7"/>
    </row>
    <row r="18" spans="2:11" ht="18.75" customHeight="1" x14ac:dyDescent="0.25">
      <c r="B18" s="5"/>
      <c r="C18" s="114" t="s">
        <v>30</v>
      </c>
      <c r="D18" s="115"/>
      <c r="E18" s="116"/>
      <c r="F18" s="56">
        <f>SUBTOTAL(9,F19:F22)</f>
        <v>0</v>
      </c>
      <c r="G18" s="57">
        <f t="shared" si="0"/>
        <v>0</v>
      </c>
      <c r="H18" s="7"/>
    </row>
    <row r="19" spans="2:11" ht="18.75" customHeight="1" x14ac:dyDescent="0.25">
      <c r="B19" s="5"/>
      <c r="C19" s="111" t="s">
        <v>44</v>
      </c>
      <c r="D19" s="112"/>
      <c r="E19" s="113"/>
      <c r="F19" s="58">
        <f>'b) Sachkosten'!G18</f>
        <v>0</v>
      </c>
      <c r="G19" s="59">
        <f t="shared" si="0"/>
        <v>0</v>
      </c>
      <c r="H19" s="7"/>
    </row>
    <row r="20" spans="2:11" ht="18.75" customHeight="1" x14ac:dyDescent="0.25">
      <c r="B20" s="5"/>
      <c r="C20" s="111" t="s">
        <v>45</v>
      </c>
      <c r="D20" s="112"/>
      <c r="E20" s="113"/>
      <c r="F20" s="58">
        <f>'b) Sachkosten'!G33</f>
        <v>0</v>
      </c>
      <c r="G20" s="59">
        <f t="shared" si="0"/>
        <v>0</v>
      </c>
      <c r="H20" s="7"/>
    </row>
    <row r="21" spans="2:11" ht="18.75" customHeight="1" x14ac:dyDescent="0.25">
      <c r="B21" s="5"/>
      <c r="C21" s="111" t="s">
        <v>43</v>
      </c>
      <c r="D21" s="112"/>
      <c r="E21" s="113"/>
      <c r="F21" s="58">
        <f>'b) Sachkosten'!G48</f>
        <v>0</v>
      </c>
      <c r="G21" s="59">
        <f t="shared" si="0"/>
        <v>0</v>
      </c>
      <c r="H21" s="7"/>
      <c r="K21" s="46"/>
    </row>
    <row r="22" spans="2:11" ht="18.75" customHeight="1" x14ac:dyDescent="0.25">
      <c r="B22" s="5"/>
      <c r="C22" s="111" t="s">
        <v>46</v>
      </c>
      <c r="D22" s="112"/>
      <c r="E22" s="113"/>
      <c r="F22" s="58">
        <f>'b) Sachkosten'!G84</f>
        <v>0</v>
      </c>
      <c r="G22" s="59">
        <f t="shared" si="0"/>
        <v>0</v>
      </c>
      <c r="H22" s="7"/>
    </row>
    <row r="23" spans="2:11" ht="18.75" customHeight="1" x14ac:dyDescent="0.25">
      <c r="B23" s="5"/>
      <c r="C23" s="114" t="s">
        <v>31</v>
      </c>
      <c r="D23" s="115"/>
      <c r="E23" s="116"/>
      <c r="F23" s="56">
        <f>'c) Unteraufträge'!F28</f>
        <v>0</v>
      </c>
      <c r="G23" s="57">
        <f t="shared" si="0"/>
        <v>0</v>
      </c>
      <c r="H23" s="7"/>
    </row>
    <row r="24" spans="2:11" ht="18.75" customHeight="1" x14ac:dyDescent="0.25">
      <c r="B24" s="5"/>
      <c r="C24" s="60" t="s">
        <v>33</v>
      </c>
      <c r="D24" s="117" t="s">
        <v>85</v>
      </c>
      <c r="E24" s="118"/>
      <c r="F24" s="54">
        <f>IF(F16="","",ROUND(F16*0.12,2))</f>
        <v>0</v>
      </c>
      <c r="G24" s="55">
        <f t="shared" si="0"/>
        <v>0</v>
      </c>
      <c r="H24" s="7"/>
    </row>
    <row r="25" spans="2:11" ht="18.75" customHeight="1" x14ac:dyDescent="0.25">
      <c r="B25" s="5"/>
      <c r="C25" s="106" t="s">
        <v>35</v>
      </c>
      <c r="D25" s="107"/>
      <c r="E25" s="108"/>
      <c r="F25" s="52">
        <f>SUBTOTAL(9,F16:F24)</f>
        <v>0</v>
      </c>
      <c r="G25" s="53">
        <f t="shared" si="0"/>
        <v>0</v>
      </c>
      <c r="H25" s="7"/>
    </row>
    <row r="26" spans="2:11" ht="18.75" customHeight="1" x14ac:dyDescent="0.25">
      <c r="B26" s="5"/>
      <c r="C26" s="8"/>
      <c r="D26" s="9"/>
      <c r="E26" s="9"/>
      <c r="F26" s="9"/>
      <c r="G26" s="9"/>
      <c r="H26" s="7"/>
    </row>
    <row r="27" spans="2:11" ht="28.8" x14ac:dyDescent="0.25">
      <c r="B27" s="5"/>
      <c r="C27" s="62" t="s">
        <v>18</v>
      </c>
      <c r="D27" s="63"/>
      <c r="E27" s="64"/>
      <c r="F27" s="61" t="s">
        <v>2</v>
      </c>
      <c r="G27" s="61" t="s">
        <v>37</v>
      </c>
      <c r="H27" s="7"/>
    </row>
    <row r="28" spans="2:11" ht="18.75" customHeight="1" x14ac:dyDescent="0.25">
      <c r="B28" s="5"/>
      <c r="C28" s="103" t="s">
        <v>19</v>
      </c>
      <c r="D28" s="104"/>
      <c r="E28" s="105"/>
      <c r="F28" s="50">
        <f>Projekteinnahmen!E8</f>
        <v>0</v>
      </c>
      <c r="G28" s="51">
        <f t="shared" ref="G28:G33" si="1">IF($F$33=0,0,F28/$F$33)</f>
        <v>0</v>
      </c>
      <c r="H28" s="7"/>
    </row>
    <row r="29" spans="2:11" ht="18.75" customHeight="1" x14ac:dyDescent="0.25">
      <c r="B29" s="5"/>
      <c r="C29" s="103" t="s">
        <v>56</v>
      </c>
      <c r="D29" s="104"/>
      <c r="E29" s="105"/>
      <c r="F29" s="50">
        <f>Projekteinnahmen!E13</f>
        <v>0</v>
      </c>
      <c r="G29" s="51">
        <f t="shared" si="1"/>
        <v>0</v>
      </c>
      <c r="H29" s="7"/>
    </row>
    <row r="30" spans="2:11" ht="18.75" customHeight="1" x14ac:dyDescent="0.25">
      <c r="B30" s="5"/>
      <c r="C30" s="103" t="s">
        <v>100</v>
      </c>
      <c r="D30" s="104"/>
      <c r="E30" s="105"/>
      <c r="F30" s="50">
        <f>Projekteinnahmen!E22</f>
        <v>0</v>
      </c>
      <c r="G30" s="51">
        <f t="shared" si="1"/>
        <v>0</v>
      </c>
      <c r="H30" s="7"/>
    </row>
    <row r="31" spans="2:11" ht="18.75" customHeight="1" x14ac:dyDescent="0.25">
      <c r="B31" s="5"/>
      <c r="C31" s="103" t="s">
        <v>23</v>
      </c>
      <c r="D31" s="104"/>
      <c r="E31" s="105"/>
      <c r="F31" s="50">
        <f>Projekteinnahmen!E36</f>
        <v>0</v>
      </c>
      <c r="G31" s="51">
        <f t="shared" si="1"/>
        <v>0</v>
      </c>
      <c r="H31" s="7"/>
    </row>
    <row r="32" spans="2:11" ht="18.75" customHeight="1" x14ac:dyDescent="0.25">
      <c r="B32" s="5"/>
      <c r="C32" s="103" t="s">
        <v>47</v>
      </c>
      <c r="D32" s="104"/>
      <c r="E32" s="105"/>
      <c r="F32" s="50">
        <f>Projekteinnahmen!E50</f>
        <v>0</v>
      </c>
      <c r="G32" s="51">
        <f t="shared" si="1"/>
        <v>0</v>
      </c>
      <c r="H32" s="7"/>
    </row>
    <row r="33" spans="2:8" ht="18.75" customHeight="1" x14ac:dyDescent="0.25">
      <c r="B33" s="5"/>
      <c r="C33" s="106" t="s">
        <v>34</v>
      </c>
      <c r="D33" s="107"/>
      <c r="E33" s="108"/>
      <c r="F33" s="52">
        <f>SUM(F28:F32)</f>
        <v>0</v>
      </c>
      <c r="G33" s="53">
        <f t="shared" si="1"/>
        <v>0</v>
      </c>
      <c r="H33" s="7"/>
    </row>
    <row r="34" spans="2:8" ht="18.75" customHeight="1" x14ac:dyDescent="0.25">
      <c r="B34" s="10"/>
      <c r="C34" s="11"/>
      <c r="D34" s="9"/>
      <c r="E34" s="9"/>
      <c r="F34" s="9"/>
      <c r="G34" s="9"/>
      <c r="H34" s="12"/>
    </row>
    <row r="35" spans="2:8" ht="13.8" x14ac:dyDescent="0.25"/>
    <row r="36" spans="2:8" ht="18.75" customHeight="1" x14ac:dyDescent="0.25">
      <c r="B36" s="102" t="str">
        <f>IF(F25&lt;&gt;F33,"Achtung! Die Höhe der Gesamtausgaben muss mit der Höhe der Gesamteinnahmen exakt übereinstimmen!","")</f>
        <v/>
      </c>
      <c r="C36" s="102"/>
      <c r="D36" s="102"/>
      <c r="E36" s="102"/>
      <c r="F36" s="102"/>
      <c r="G36" s="102"/>
      <c r="H36" s="102"/>
    </row>
    <row r="37" spans="2:8" ht="13.8" x14ac:dyDescent="0.25"/>
    <row r="38" spans="2:8" ht="26.85" customHeight="1" x14ac:dyDescent="0.25">
      <c r="B38" s="102" t="str">
        <f>IF(G28&gt;75%,"Achtung! Der AMIF-Anteil darf maximal 75% bzw. für regionale und lokale Behörden sowie zivilgesellschaftliche Organisationen max. 90% der Gesamteinnahmen betragen.","")</f>
        <v/>
      </c>
      <c r="C38" s="102"/>
      <c r="D38" s="102"/>
      <c r="E38" s="102"/>
      <c r="F38" s="102"/>
      <c r="G38" s="102"/>
      <c r="H38" s="102"/>
    </row>
    <row r="39" spans="2:8" ht="13.8" x14ac:dyDescent="0.25"/>
    <row r="40" spans="2:8" ht="18.75" customHeight="1" x14ac:dyDescent="0.25">
      <c r="B40" s="2"/>
      <c r="C40" s="3"/>
      <c r="D40" s="3"/>
      <c r="E40" s="3"/>
      <c r="F40" s="3"/>
      <c r="G40" s="3"/>
      <c r="H40" s="4"/>
    </row>
    <row r="41" spans="2:8" ht="292.5" customHeight="1" x14ac:dyDescent="0.25">
      <c r="B41" s="5"/>
      <c r="C41" s="101" t="s">
        <v>98</v>
      </c>
      <c r="D41" s="101"/>
      <c r="E41" s="101"/>
      <c r="F41" s="101"/>
      <c r="G41" s="101"/>
      <c r="H41" s="7"/>
    </row>
    <row r="42" spans="2:8" ht="18.75" customHeight="1" x14ac:dyDescent="0.25">
      <c r="B42" s="10"/>
      <c r="C42" s="9"/>
      <c r="D42" s="9"/>
      <c r="E42" s="9"/>
      <c r="F42" s="9"/>
      <c r="G42" s="9"/>
      <c r="H42" s="12"/>
    </row>
    <row r="44" spans="2:8" ht="18" customHeight="1" x14ac:dyDescent="0.25">
      <c r="C44" s="40" t="s">
        <v>90</v>
      </c>
    </row>
    <row r="45" spans="2:8" ht="18" customHeight="1" x14ac:dyDescent="0.25">
      <c r="C45" s="40" t="s">
        <v>91</v>
      </c>
    </row>
    <row r="46" spans="2:8" ht="18" customHeight="1" x14ac:dyDescent="0.25">
      <c r="C46" s="40" t="s">
        <v>92</v>
      </c>
    </row>
    <row r="47" spans="2:8" ht="18" customHeight="1" x14ac:dyDescent="0.25">
      <c r="C47" s="40" t="s">
        <v>93</v>
      </c>
    </row>
    <row r="48" spans="2:8" ht="18" customHeight="1" x14ac:dyDescent="0.25">
      <c r="C48" s="40" t="s">
        <v>94</v>
      </c>
    </row>
    <row r="49" spans="3:3" ht="18" customHeight="1" x14ac:dyDescent="0.25">
      <c r="C49" s="40" t="s">
        <v>95</v>
      </c>
    </row>
    <row r="50" spans="3:3" ht="18" customHeight="1" x14ac:dyDescent="0.25">
      <c r="C50" s="40" t="s">
        <v>96</v>
      </c>
    </row>
    <row r="51" spans="3:3" ht="18" customHeight="1" x14ac:dyDescent="0.25">
      <c r="C51" s="13"/>
    </row>
    <row r="52" spans="3:3" ht="18" customHeight="1" x14ac:dyDescent="0.25">
      <c r="C52" s="13"/>
    </row>
    <row r="53" spans="3:3" ht="18" customHeight="1" x14ac:dyDescent="0.25">
      <c r="C53" s="13"/>
    </row>
    <row r="54" spans="3:3" ht="18" customHeight="1" x14ac:dyDescent="0.25">
      <c r="C54" s="13"/>
    </row>
    <row r="55" spans="3:3" ht="18" customHeight="1" x14ac:dyDescent="0.25">
      <c r="C55" s="13"/>
    </row>
    <row r="62" spans="3:3" ht="18" customHeight="1" x14ac:dyDescent="0.25">
      <c r="C62" s="39"/>
    </row>
    <row r="63" spans="3:3" ht="18" customHeight="1" x14ac:dyDescent="0.25">
      <c r="C63" s="39"/>
    </row>
    <row r="64" spans="3:3" ht="18" customHeight="1" x14ac:dyDescent="0.25">
      <c r="C64" s="39"/>
    </row>
    <row r="65" spans="3:3" ht="18" customHeight="1" x14ac:dyDescent="0.25">
      <c r="C65" s="39"/>
    </row>
    <row r="66" spans="3:3" ht="18" customHeight="1" x14ac:dyDescent="0.25">
      <c r="C66" s="39"/>
    </row>
    <row r="67" spans="3:3" ht="18" customHeight="1" x14ac:dyDescent="0.25">
      <c r="C67" s="39"/>
    </row>
    <row r="68" spans="3:3" ht="18" customHeight="1" x14ac:dyDescent="0.25">
      <c r="C68" s="39"/>
    </row>
    <row r="69" spans="3:3" ht="18" customHeight="1" x14ac:dyDescent="0.25">
      <c r="C69" s="39"/>
    </row>
    <row r="70" spans="3:3" ht="18" customHeight="1" x14ac:dyDescent="0.25">
      <c r="C70" s="39"/>
    </row>
    <row r="71" spans="3:3" ht="18" customHeight="1" x14ac:dyDescent="0.25">
      <c r="C71" s="39"/>
    </row>
    <row r="72" spans="3:3" ht="18" customHeight="1" x14ac:dyDescent="0.25">
      <c r="C72" s="39"/>
    </row>
    <row r="73" spans="3:3" ht="18" customHeight="1" x14ac:dyDescent="0.25">
      <c r="C73" s="39"/>
    </row>
    <row r="74" spans="3:3" ht="18" customHeight="1" x14ac:dyDescent="0.25">
      <c r="C74" s="39"/>
    </row>
    <row r="86" spans="2:4" ht="18" customHeight="1" x14ac:dyDescent="0.25">
      <c r="B86" s="13"/>
      <c r="C86" s="13"/>
      <c r="D86" s="13"/>
    </row>
    <row r="87" spans="2:4" ht="18" customHeight="1" x14ac:dyDescent="0.25">
      <c r="B87" s="13"/>
      <c r="C87" s="13"/>
      <c r="D87" s="13"/>
    </row>
  </sheetData>
  <sheetProtection algorithmName="SHA-512" hashValue="erdiBBqEtK2MROwSjRLbmg8MnheXmP1zyANQn2ay2GaK+dYaZgy7lJ5E071YnHe9YRBe9tDTDu2RmcFce68gfg==" saltValue="SuLl3UAaE5dgHc1xDAp+hA==" spinCount="100000" sheet="1" objects="1" scenarios="1" selectLockedCells="1"/>
  <mergeCells count="29">
    <mergeCell ref="C29:E29"/>
    <mergeCell ref="D12:G12"/>
    <mergeCell ref="D9:G9"/>
    <mergeCell ref="D7:G7"/>
    <mergeCell ref="D10:G10"/>
    <mergeCell ref="D11:G11"/>
    <mergeCell ref="C22:E22"/>
    <mergeCell ref="C28:E28"/>
    <mergeCell ref="C17:E17"/>
    <mergeCell ref="C19:E19"/>
    <mergeCell ref="C20:E20"/>
    <mergeCell ref="C23:E23"/>
    <mergeCell ref="C25:E25"/>
    <mergeCell ref="C18:E18"/>
    <mergeCell ref="C21:E21"/>
    <mergeCell ref="D24:E24"/>
    <mergeCell ref="C41:G41"/>
    <mergeCell ref="B36:H36"/>
    <mergeCell ref="C30:E30"/>
    <mergeCell ref="B38:H38"/>
    <mergeCell ref="C32:E32"/>
    <mergeCell ref="C31:E31"/>
    <mergeCell ref="C33:E33"/>
    <mergeCell ref="C4:G4"/>
    <mergeCell ref="D13:G13"/>
    <mergeCell ref="C15:E15"/>
    <mergeCell ref="C16:E16"/>
    <mergeCell ref="D8:G8"/>
    <mergeCell ref="C6:G6"/>
  </mergeCells>
  <conditionalFormatting sqref="B36:H36">
    <cfRule type="expression" dxfId="10" priority="3" stopIfTrue="1">
      <formula>$B$36="Achtung! Die Höhe der Gesamtausgaben muss mit der Höhe der Gesamteinnahmen exakt übereinstimmen!"</formula>
    </cfRule>
  </conditionalFormatting>
  <conditionalFormatting sqref="B38:H38">
    <cfRule type="expression" dxfId="9" priority="2" stopIfTrue="1">
      <formula>$B$38="Achtung! Der AMIF-Anteil darf maximal 75% bzw. für regionale und lokale Behörden sowie zivilgesellschaftliche Organisationen max. 90% der Gesamteinnahmen betragen."</formula>
    </cfRule>
  </conditionalFormatting>
  <dataValidations count="1">
    <dataValidation type="list" allowBlank="1" showInputMessage="1" showErrorMessage="1" promptTitle="Dropdown-Menü" prompt="Bitte aus dem Dropdown-Menü auswählen!" sqref="D10:G10" xr:uid="{00000000-0002-0000-0000-000000000000}">
      <formula1>$C$44:$C$50</formula1>
    </dataValidation>
  </dataValidations>
  <pageMargins left="0.7" right="0.7" top="0.78740157499999996" bottom="0.78740157499999996" header="0.3" footer="0.3"/>
  <pageSetup paperSize="9" scale="83"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2">
    <tabColor theme="7" tint="0.79998168889431442"/>
    <pageSetUpPr fitToPage="1"/>
  </sheetPr>
  <dimension ref="B2:F58"/>
  <sheetViews>
    <sheetView showGridLines="0" zoomScaleNormal="100" workbookViewId="0">
      <selection activeCell="C25" sqref="C25:D25"/>
    </sheetView>
  </sheetViews>
  <sheetFormatPr baseColWidth="10" defaultColWidth="11.44140625" defaultRowHeight="13.8" x14ac:dyDescent="0.25"/>
  <cols>
    <col min="1" max="2" width="3.5546875" style="1" customWidth="1"/>
    <col min="3" max="3" width="30.44140625" style="1" customWidth="1"/>
    <col min="4" max="4" width="49.5546875" style="1" bestFit="1" customWidth="1"/>
    <col min="5" max="5" width="26.44140625" style="1" bestFit="1" customWidth="1"/>
    <col min="6" max="6" width="3.5546875" style="1" customWidth="1"/>
    <col min="7" max="16384" width="11.44140625" style="1"/>
  </cols>
  <sheetData>
    <row r="2" spans="2:6" ht="18.75" customHeight="1" x14ac:dyDescent="0.25">
      <c r="B2" s="2"/>
      <c r="C2" s="3"/>
      <c r="D2" s="3"/>
      <c r="E2" s="3"/>
      <c r="F2" s="4"/>
    </row>
    <row r="3" spans="2:6" ht="21" x14ac:dyDescent="0.25">
      <c r="B3" s="5"/>
      <c r="C3" s="14" t="s">
        <v>18</v>
      </c>
      <c r="D3" s="14"/>
      <c r="E3" s="44"/>
      <c r="F3" s="7"/>
    </row>
    <row r="4" spans="2:6" x14ac:dyDescent="0.25">
      <c r="B4" s="5"/>
      <c r="C4" s="44"/>
      <c r="D4" s="44"/>
      <c r="E4" s="44"/>
      <c r="F4" s="7"/>
    </row>
    <row r="5" spans="2:6" s="17" customFormat="1" ht="14.4" x14ac:dyDescent="0.25">
      <c r="B5" s="15"/>
      <c r="C5" s="121" t="s">
        <v>19</v>
      </c>
      <c r="D5" s="122"/>
      <c r="E5" s="65" t="s">
        <v>21</v>
      </c>
      <c r="F5" s="16"/>
    </row>
    <row r="6" spans="2:6" x14ac:dyDescent="0.25">
      <c r="B6" s="5"/>
      <c r="C6" s="119" t="s">
        <v>1</v>
      </c>
      <c r="D6" s="120"/>
      <c r="E6" s="18"/>
      <c r="F6" s="7"/>
    </row>
    <row r="7" spans="2:6" x14ac:dyDescent="0.25">
      <c r="B7" s="5"/>
      <c r="C7" s="19"/>
      <c r="D7" s="19"/>
      <c r="E7" s="20"/>
      <c r="F7" s="7"/>
    </row>
    <row r="8" spans="2:6" ht="15.6" x14ac:dyDescent="0.25">
      <c r="B8" s="5"/>
      <c r="C8" s="21"/>
      <c r="D8" s="67" t="s">
        <v>20</v>
      </c>
      <c r="E8" s="68">
        <f>ROUND(E6,2)</f>
        <v>0</v>
      </c>
      <c r="F8" s="7"/>
    </row>
    <row r="9" spans="2:6" x14ac:dyDescent="0.25">
      <c r="B9" s="5"/>
      <c r="C9" s="19"/>
      <c r="D9" s="19"/>
      <c r="E9" s="20"/>
      <c r="F9" s="7"/>
    </row>
    <row r="10" spans="2:6" s="17" customFormat="1" ht="14.4" x14ac:dyDescent="0.25">
      <c r="B10" s="15"/>
      <c r="C10" s="121" t="s">
        <v>56</v>
      </c>
      <c r="D10" s="122"/>
      <c r="E10" s="65" t="s">
        <v>21</v>
      </c>
      <c r="F10" s="16"/>
    </row>
    <row r="11" spans="2:6" x14ac:dyDescent="0.25">
      <c r="B11" s="5"/>
      <c r="C11" s="119" t="s">
        <v>57</v>
      </c>
      <c r="D11" s="120"/>
      <c r="E11" s="18"/>
      <c r="F11" s="7"/>
    </row>
    <row r="12" spans="2:6" x14ac:dyDescent="0.25">
      <c r="B12" s="5"/>
      <c r="C12" s="19"/>
      <c r="D12" s="19"/>
      <c r="E12" s="20"/>
      <c r="F12" s="7"/>
    </row>
    <row r="13" spans="2:6" ht="15.6" x14ac:dyDescent="0.25">
      <c r="B13" s="5"/>
      <c r="C13" s="21"/>
      <c r="D13" s="67" t="s">
        <v>58</v>
      </c>
      <c r="E13" s="68">
        <f>ROUND(E11,2)</f>
        <v>0</v>
      </c>
      <c r="F13" s="7"/>
    </row>
    <row r="14" spans="2:6" x14ac:dyDescent="0.25">
      <c r="B14" s="5"/>
      <c r="C14" s="19"/>
      <c r="D14" s="19"/>
      <c r="E14" s="20"/>
      <c r="F14" s="7"/>
    </row>
    <row r="15" spans="2:6" s="17" customFormat="1" ht="14.4" x14ac:dyDescent="0.25">
      <c r="B15" s="15"/>
      <c r="C15" s="121" t="s">
        <v>101</v>
      </c>
      <c r="D15" s="122"/>
      <c r="E15" s="61" t="s">
        <v>2</v>
      </c>
      <c r="F15" s="16"/>
    </row>
    <row r="16" spans="2:6" x14ac:dyDescent="0.25">
      <c r="B16" s="5"/>
      <c r="C16" s="123"/>
      <c r="D16" s="124"/>
      <c r="E16" s="18"/>
      <c r="F16" s="7"/>
    </row>
    <row r="17" spans="2:6" x14ac:dyDescent="0.25">
      <c r="B17" s="5"/>
      <c r="C17" s="123"/>
      <c r="D17" s="124"/>
      <c r="E17" s="18"/>
      <c r="F17" s="7"/>
    </row>
    <row r="18" spans="2:6" x14ac:dyDescent="0.25">
      <c r="B18" s="5"/>
      <c r="C18" s="123"/>
      <c r="D18" s="124"/>
      <c r="E18" s="18"/>
      <c r="F18" s="7"/>
    </row>
    <row r="19" spans="2:6" x14ac:dyDescent="0.25">
      <c r="B19" s="5"/>
      <c r="C19" s="123"/>
      <c r="D19" s="124"/>
      <c r="E19" s="18"/>
      <c r="F19" s="7"/>
    </row>
    <row r="20" spans="2:6" x14ac:dyDescent="0.25">
      <c r="B20" s="5"/>
      <c r="C20" s="123"/>
      <c r="D20" s="124"/>
      <c r="E20" s="18"/>
      <c r="F20" s="7"/>
    </row>
    <row r="21" spans="2:6" x14ac:dyDescent="0.25">
      <c r="B21" s="5"/>
      <c r="C21" s="19"/>
      <c r="D21" s="19"/>
      <c r="E21" s="20"/>
      <c r="F21" s="7"/>
    </row>
    <row r="22" spans="2:6" ht="15.6" x14ac:dyDescent="0.25">
      <c r="B22" s="5"/>
      <c r="C22" s="21"/>
      <c r="D22" s="67" t="s">
        <v>22</v>
      </c>
      <c r="E22" s="68">
        <f>ROUND(SUM(E16:E20),2)</f>
        <v>0</v>
      </c>
      <c r="F22" s="7"/>
    </row>
    <row r="23" spans="2:6" x14ac:dyDescent="0.25">
      <c r="B23" s="5"/>
      <c r="C23" s="19"/>
      <c r="D23" s="19"/>
      <c r="E23" s="20"/>
      <c r="F23" s="7"/>
    </row>
    <row r="24" spans="2:6" s="17" customFormat="1" ht="14.4" x14ac:dyDescent="0.25">
      <c r="B24" s="15"/>
      <c r="C24" s="121" t="s">
        <v>42</v>
      </c>
      <c r="D24" s="122"/>
      <c r="E24" s="61" t="s">
        <v>21</v>
      </c>
      <c r="F24" s="16"/>
    </row>
    <row r="25" spans="2:6" x14ac:dyDescent="0.25">
      <c r="B25" s="5"/>
      <c r="C25" s="123"/>
      <c r="D25" s="124"/>
      <c r="E25" s="18"/>
      <c r="F25" s="7"/>
    </row>
    <row r="26" spans="2:6" x14ac:dyDescent="0.25">
      <c r="B26" s="5"/>
      <c r="C26" s="123"/>
      <c r="D26" s="124"/>
      <c r="E26" s="18"/>
      <c r="F26" s="7"/>
    </row>
    <row r="27" spans="2:6" x14ac:dyDescent="0.25">
      <c r="B27" s="5"/>
      <c r="C27" s="123"/>
      <c r="D27" s="124"/>
      <c r="E27" s="18"/>
      <c r="F27" s="7"/>
    </row>
    <row r="28" spans="2:6" x14ac:dyDescent="0.25">
      <c r="B28" s="5"/>
      <c r="C28" s="123"/>
      <c r="D28" s="124"/>
      <c r="E28" s="18"/>
      <c r="F28" s="7"/>
    </row>
    <row r="29" spans="2:6" x14ac:dyDescent="0.25">
      <c r="B29" s="5"/>
      <c r="C29" s="123"/>
      <c r="D29" s="124"/>
      <c r="E29" s="18"/>
      <c r="F29" s="7"/>
    </row>
    <row r="30" spans="2:6" x14ac:dyDescent="0.25">
      <c r="B30" s="5"/>
      <c r="C30" s="123"/>
      <c r="D30" s="124"/>
      <c r="E30" s="18"/>
      <c r="F30" s="7"/>
    </row>
    <row r="31" spans="2:6" x14ac:dyDescent="0.25">
      <c r="B31" s="5"/>
      <c r="C31" s="123"/>
      <c r="D31" s="124"/>
      <c r="E31" s="18"/>
      <c r="F31" s="7"/>
    </row>
    <row r="32" spans="2:6" x14ac:dyDescent="0.25">
      <c r="B32" s="5"/>
      <c r="C32" s="123"/>
      <c r="D32" s="124"/>
      <c r="E32" s="18"/>
      <c r="F32" s="7"/>
    </row>
    <row r="33" spans="2:6" x14ac:dyDescent="0.25">
      <c r="B33" s="5"/>
      <c r="C33" s="123"/>
      <c r="D33" s="124"/>
      <c r="E33" s="18"/>
      <c r="F33" s="7"/>
    </row>
    <row r="34" spans="2:6" x14ac:dyDescent="0.25">
      <c r="B34" s="5"/>
      <c r="C34" s="123"/>
      <c r="D34" s="124"/>
      <c r="E34" s="18"/>
      <c r="F34" s="7"/>
    </row>
    <row r="35" spans="2:6" x14ac:dyDescent="0.25">
      <c r="B35" s="5"/>
      <c r="C35" s="19"/>
      <c r="D35" s="19"/>
      <c r="E35" s="20"/>
      <c r="F35" s="7"/>
    </row>
    <row r="36" spans="2:6" ht="15.6" x14ac:dyDescent="0.25">
      <c r="B36" s="5"/>
      <c r="C36" s="21"/>
      <c r="D36" s="67" t="s">
        <v>24</v>
      </c>
      <c r="E36" s="68">
        <f>ROUND(SUM(E25:E34),2)</f>
        <v>0</v>
      </c>
      <c r="F36" s="7"/>
    </row>
    <row r="37" spans="2:6" ht="14.4" thickBot="1" x14ac:dyDescent="0.3">
      <c r="B37" s="5"/>
      <c r="C37" s="19"/>
      <c r="D37" s="19"/>
      <c r="E37" s="20"/>
      <c r="F37" s="7"/>
    </row>
    <row r="38" spans="2:6" s="17" customFormat="1" ht="14.4" x14ac:dyDescent="0.25">
      <c r="B38" s="15"/>
      <c r="C38" s="125" t="s">
        <v>47</v>
      </c>
      <c r="D38" s="126"/>
      <c r="E38" s="66" t="s">
        <v>27</v>
      </c>
      <c r="F38" s="16"/>
    </row>
    <row r="39" spans="2:6" x14ac:dyDescent="0.25">
      <c r="B39" s="5"/>
      <c r="C39" s="123"/>
      <c r="D39" s="124"/>
      <c r="E39" s="18"/>
      <c r="F39" s="7"/>
    </row>
    <row r="40" spans="2:6" x14ac:dyDescent="0.25">
      <c r="B40" s="5"/>
      <c r="C40" s="123"/>
      <c r="D40" s="124"/>
      <c r="E40" s="18"/>
      <c r="F40" s="7"/>
    </row>
    <row r="41" spans="2:6" x14ac:dyDescent="0.25">
      <c r="B41" s="5"/>
      <c r="C41" s="123"/>
      <c r="D41" s="124"/>
      <c r="E41" s="18"/>
      <c r="F41" s="7"/>
    </row>
    <row r="42" spans="2:6" x14ac:dyDescent="0.25">
      <c r="B42" s="5"/>
      <c r="C42" s="123"/>
      <c r="D42" s="124"/>
      <c r="E42" s="18"/>
      <c r="F42" s="7"/>
    </row>
    <row r="43" spans="2:6" x14ac:dyDescent="0.25">
      <c r="B43" s="5"/>
      <c r="C43" s="123"/>
      <c r="D43" s="124"/>
      <c r="E43" s="18"/>
      <c r="F43" s="7"/>
    </row>
    <row r="44" spans="2:6" x14ac:dyDescent="0.25">
      <c r="B44" s="5"/>
      <c r="C44" s="123"/>
      <c r="D44" s="124"/>
      <c r="E44" s="18"/>
      <c r="F44" s="7"/>
    </row>
    <row r="45" spans="2:6" x14ac:dyDescent="0.25">
      <c r="B45" s="5"/>
      <c r="C45" s="123"/>
      <c r="D45" s="124"/>
      <c r="E45" s="18"/>
      <c r="F45" s="7"/>
    </row>
    <row r="46" spans="2:6" x14ac:dyDescent="0.25">
      <c r="B46" s="5"/>
      <c r="C46" s="123"/>
      <c r="D46" s="124"/>
      <c r="E46" s="18"/>
      <c r="F46" s="7"/>
    </row>
    <row r="47" spans="2:6" x14ac:dyDescent="0.25">
      <c r="B47" s="5"/>
      <c r="C47" s="123"/>
      <c r="D47" s="124"/>
      <c r="E47" s="18"/>
      <c r="F47" s="7"/>
    </row>
    <row r="48" spans="2:6" x14ac:dyDescent="0.25">
      <c r="B48" s="5"/>
      <c r="C48" s="123"/>
      <c r="D48" s="124"/>
      <c r="E48" s="18"/>
      <c r="F48" s="7"/>
    </row>
    <row r="49" spans="2:6" x14ac:dyDescent="0.25">
      <c r="B49" s="5"/>
      <c r="C49" s="22"/>
      <c r="D49" s="22"/>
      <c r="E49" s="23"/>
      <c r="F49" s="7"/>
    </row>
    <row r="50" spans="2:6" ht="15.6" x14ac:dyDescent="0.25">
      <c r="B50" s="5"/>
      <c r="C50" s="7"/>
      <c r="D50" s="67" t="s">
        <v>48</v>
      </c>
      <c r="E50" s="68">
        <f>ROUND(SUM(E39:E48),2)</f>
        <v>0</v>
      </c>
      <c r="F50" s="7"/>
    </row>
    <row r="51" spans="2:6" x14ac:dyDescent="0.25">
      <c r="B51" s="5"/>
      <c r="C51" s="19"/>
      <c r="D51" s="24"/>
      <c r="E51" s="23"/>
      <c r="F51" s="7"/>
    </row>
    <row r="52" spans="2:6" ht="24.9" customHeight="1" x14ac:dyDescent="0.25">
      <c r="B52" s="5"/>
      <c r="C52" s="21"/>
      <c r="D52" s="69" t="s">
        <v>13</v>
      </c>
      <c r="E52" s="70">
        <f>ROUND(SUM(E50,E36,E22,E13,E8),2)</f>
        <v>0</v>
      </c>
      <c r="F52" s="7"/>
    </row>
    <row r="53" spans="2:6" ht="18.75" customHeight="1" x14ac:dyDescent="0.25">
      <c r="B53" s="10"/>
      <c r="C53" s="9"/>
      <c r="D53" s="9"/>
      <c r="E53" s="9"/>
      <c r="F53" s="12"/>
    </row>
    <row r="56" spans="2:6" x14ac:dyDescent="0.25">
      <c r="C56" s="25" t="s">
        <v>41</v>
      </c>
    </row>
    <row r="57" spans="2:6" x14ac:dyDescent="0.25">
      <c r="C57" s="13" t="s">
        <v>25</v>
      </c>
    </row>
    <row r="58" spans="2:6" x14ac:dyDescent="0.25">
      <c r="C58" s="13" t="s">
        <v>26</v>
      </c>
    </row>
  </sheetData>
  <sheetProtection algorithmName="SHA-512" hashValue="4lHFXhTIuF6b2c8bmANcqAuFlWVsd+gTta0eyPqor7a9Sh7+sKSd6p3Hu/bu5rZ5tNycJFNQoIwvRn99Ja/H3A==" saltValue="QnZcVlFOtmz6I1ylHWO1bw==" spinCount="100000" sheet="1" objects="1" scenarios="1" selectLockedCells="1"/>
  <mergeCells count="32">
    <mergeCell ref="C48:D48"/>
    <mergeCell ref="C33:D33"/>
    <mergeCell ref="C34:D34"/>
    <mergeCell ref="C39:D39"/>
    <mergeCell ref="C40:D40"/>
    <mergeCell ref="C41:D41"/>
    <mergeCell ref="C42:D42"/>
    <mergeCell ref="C38:D38"/>
    <mergeCell ref="C43:D43"/>
    <mergeCell ref="C44:D44"/>
    <mergeCell ref="C45:D45"/>
    <mergeCell ref="C46:D46"/>
    <mergeCell ref="C47:D47"/>
    <mergeCell ref="C32:D32"/>
    <mergeCell ref="C17:D17"/>
    <mergeCell ref="C18:D18"/>
    <mergeCell ref="C19:D19"/>
    <mergeCell ref="C20:D20"/>
    <mergeCell ref="C25:D25"/>
    <mergeCell ref="C26:D26"/>
    <mergeCell ref="C24:D24"/>
    <mergeCell ref="C27:D27"/>
    <mergeCell ref="C28:D28"/>
    <mergeCell ref="C29:D29"/>
    <mergeCell ref="C30:D30"/>
    <mergeCell ref="C31:D31"/>
    <mergeCell ref="C11:D11"/>
    <mergeCell ref="C10:D10"/>
    <mergeCell ref="C5:D5"/>
    <mergeCell ref="C6:D6"/>
    <mergeCell ref="C16:D16"/>
    <mergeCell ref="C15:D15"/>
  </mergeCells>
  <pageMargins left="0.7" right="0.7" top="0.78740157499999996" bottom="0.78740157499999996" header="0.3" footer="0.3"/>
  <pageSetup paperSize="9" scale="83" fitToHeight="0" orientation="portrait" horizontalDpi="0" verticalDpi="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3">
    <tabColor theme="7" tint="0.79998168889431442"/>
    <pageSetUpPr fitToPage="1"/>
  </sheetPr>
  <dimension ref="B2:N59"/>
  <sheetViews>
    <sheetView showGridLines="0" topLeftCell="A45" zoomScaleNormal="100" workbookViewId="0">
      <selection activeCell="C7" sqref="C7"/>
    </sheetView>
  </sheetViews>
  <sheetFormatPr baseColWidth="10" defaultColWidth="11.44140625" defaultRowHeight="13.8" x14ac:dyDescent="0.25"/>
  <cols>
    <col min="1" max="2" width="3.5546875" style="1" customWidth="1"/>
    <col min="3" max="3" width="23.44140625" style="1" customWidth="1"/>
    <col min="4" max="4" width="24.44140625" style="1" customWidth="1"/>
    <col min="5" max="5" width="11" style="1" customWidth="1"/>
    <col min="6" max="6" width="6.109375" style="1" customWidth="1"/>
    <col min="7" max="7" width="14.5546875" style="1" customWidth="1"/>
    <col min="8" max="8" width="19.88671875" style="1" customWidth="1"/>
    <col min="9" max="9" width="21.5546875" style="1" customWidth="1"/>
    <col min="10" max="10" width="3.5546875" style="1" customWidth="1"/>
    <col min="11" max="11" width="11.44140625" style="1"/>
    <col min="12" max="12" width="18.5546875" style="1" hidden="1" customWidth="1"/>
    <col min="13" max="13" width="19.88671875" style="1" hidden="1" customWidth="1"/>
    <col min="14" max="14" width="21.44140625" style="1" hidden="1" customWidth="1"/>
    <col min="15" max="15" width="11.44140625" style="1" customWidth="1"/>
    <col min="16" max="16384" width="11.44140625" style="1"/>
  </cols>
  <sheetData>
    <row r="2" spans="2:14" ht="18.75" customHeight="1" x14ac:dyDescent="0.25">
      <c r="B2" s="2"/>
      <c r="C2" s="3"/>
      <c r="D2" s="3"/>
      <c r="E2" s="3"/>
      <c r="F2" s="3"/>
      <c r="G2" s="3"/>
      <c r="H2" s="3"/>
      <c r="I2" s="3"/>
      <c r="J2" s="4"/>
    </row>
    <row r="3" spans="2:14" ht="21" x14ac:dyDescent="0.25">
      <c r="B3" s="5"/>
      <c r="C3" s="26" t="s">
        <v>29</v>
      </c>
      <c r="D3" s="14"/>
      <c r="E3" s="44"/>
      <c r="F3" s="44"/>
      <c r="G3" s="44"/>
      <c r="H3" s="44"/>
      <c r="I3" s="44"/>
      <c r="J3" s="7"/>
    </row>
    <row r="4" spans="2:14" x14ac:dyDescent="0.25">
      <c r="B4" s="5"/>
      <c r="C4" s="44"/>
      <c r="D4" s="44"/>
      <c r="E4" s="44"/>
      <c r="F4" s="44"/>
      <c r="G4" s="44"/>
      <c r="H4" s="44"/>
      <c r="I4" s="44"/>
      <c r="J4" s="7"/>
    </row>
    <row r="5" spans="2:14" ht="15.6" customHeight="1" x14ac:dyDescent="0.25">
      <c r="B5" s="5"/>
      <c r="C5" s="131" t="s">
        <v>76</v>
      </c>
      <c r="D5" s="132"/>
      <c r="E5" s="132"/>
      <c r="F5" s="132"/>
      <c r="G5" s="132"/>
      <c r="H5" s="71"/>
      <c r="I5" s="72"/>
      <c r="J5" s="7"/>
    </row>
    <row r="6" spans="2:14" ht="43.2" customHeight="1" x14ac:dyDescent="0.25">
      <c r="B6" s="5"/>
      <c r="C6" s="49" t="s">
        <v>6</v>
      </c>
      <c r="D6" s="128" t="s">
        <v>59</v>
      </c>
      <c r="E6" s="129"/>
      <c r="F6" s="130"/>
      <c r="G6" s="73" t="s">
        <v>71</v>
      </c>
      <c r="H6" s="73" t="s">
        <v>65</v>
      </c>
      <c r="I6" s="74" t="s">
        <v>9</v>
      </c>
      <c r="J6" s="7"/>
    </row>
    <row r="7" spans="2:14" ht="15" customHeight="1" x14ac:dyDescent="0.25">
      <c r="B7" s="5"/>
      <c r="C7" s="27"/>
      <c r="D7" s="123"/>
      <c r="E7" s="127"/>
      <c r="F7" s="124"/>
      <c r="G7" s="28"/>
      <c r="H7" s="75" t="str">
        <f>IF(C7="Projektkoordination",$M$9,IF(C7="Projektleitung",$M$8,IF('a) Personalkosten'!C7="Kernleistung",$M$10,"")))</f>
        <v/>
      </c>
      <c r="I7" s="76" t="str">
        <f>IF(C7="","",H7*G7)</f>
        <v/>
      </c>
      <c r="J7" s="7"/>
      <c r="L7" s="81" t="s">
        <v>6</v>
      </c>
      <c r="M7" s="81" t="s">
        <v>54</v>
      </c>
    </row>
    <row r="8" spans="2:14" ht="12.75" customHeight="1" x14ac:dyDescent="0.25">
      <c r="B8" s="5"/>
      <c r="C8" s="27"/>
      <c r="D8" s="123"/>
      <c r="E8" s="127"/>
      <c r="F8" s="124"/>
      <c r="G8" s="28"/>
      <c r="H8" s="75" t="str">
        <f>IF(C8="Projektkoordination",$M$9,IF(C8="Projektleitung",$M$8,IF('a) Personalkosten'!C8="Kernleistung",$M$10,"")))</f>
        <v/>
      </c>
      <c r="I8" s="76" t="str">
        <f t="shared" ref="I8:I52" si="0">IF(C8="","",H8*G8)</f>
        <v/>
      </c>
      <c r="J8" s="7"/>
      <c r="L8" s="78" t="s">
        <v>51</v>
      </c>
      <c r="M8" s="76">
        <v>53.77</v>
      </c>
    </row>
    <row r="9" spans="2:14" x14ac:dyDescent="0.25">
      <c r="B9" s="5"/>
      <c r="C9" s="27"/>
      <c r="D9" s="123"/>
      <c r="E9" s="127"/>
      <c r="F9" s="124"/>
      <c r="G9" s="28"/>
      <c r="H9" s="75" t="str">
        <f>IF(C9="Projektkoordination",$M$9,IF(C9="Projektleitung",$M$8,IF('a) Personalkosten'!C9="Kernleistung",$M$10,"")))</f>
        <v/>
      </c>
      <c r="I9" s="76" t="str">
        <f t="shared" si="0"/>
        <v/>
      </c>
      <c r="J9" s="7"/>
      <c r="L9" s="78" t="s">
        <v>52</v>
      </c>
      <c r="M9" s="76">
        <v>42.96</v>
      </c>
    </row>
    <row r="10" spans="2:14" x14ac:dyDescent="0.25">
      <c r="B10" s="5"/>
      <c r="C10" s="27"/>
      <c r="D10" s="123"/>
      <c r="E10" s="127"/>
      <c r="F10" s="124"/>
      <c r="G10" s="28"/>
      <c r="H10" s="75" t="str">
        <f>IF(C10="Projektkoordination",$M$9,IF(C10="Projektleitung",$M$8,IF('a) Personalkosten'!C10="Kernleistung",$M$10,"")))</f>
        <v/>
      </c>
      <c r="I10" s="76" t="str">
        <f t="shared" si="0"/>
        <v/>
      </c>
      <c r="J10" s="7"/>
      <c r="L10" s="78" t="s">
        <v>61</v>
      </c>
      <c r="M10" s="76">
        <v>40.79</v>
      </c>
    </row>
    <row r="11" spans="2:14" x14ac:dyDescent="0.25">
      <c r="B11" s="5"/>
      <c r="C11" s="27"/>
      <c r="D11" s="123"/>
      <c r="E11" s="127"/>
      <c r="F11" s="124"/>
      <c r="G11" s="28"/>
      <c r="H11" s="75" t="str">
        <f>IF(C11="Projektkoordination",$M$9,IF(C11="Projektleitung",$M$8,IF('a) Personalkosten'!C11="Kernleistung",$M$10,"")))</f>
        <v/>
      </c>
      <c r="I11" s="76" t="str">
        <f t="shared" si="0"/>
        <v/>
      </c>
      <c r="J11" s="7"/>
    </row>
    <row r="12" spans="2:14" ht="13.5" customHeight="1" x14ac:dyDescent="0.25">
      <c r="B12" s="5"/>
      <c r="C12" s="27"/>
      <c r="D12" s="123"/>
      <c r="E12" s="127"/>
      <c r="F12" s="124"/>
      <c r="G12" s="28"/>
      <c r="H12" s="75" t="str">
        <f>IF(C12="Projektkoordination",$M$9,IF(C12="Projektleitung",$M$8,IF('a) Personalkosten'!C12="Kernleistung",$M$10,"")))</f>
        <v/>
      </c>
      <c r="I12" s="76" t="str">
        <f t="shared" si="0"/>
        <v/>
      </c>
      <c r="J12" s="7"/>
      <c r="L12" s="81" t="s">
        <v>6</v>
      </c>
      <c r="M12" s="81" t="s">
        <v>72</v>
      </c>
      <c r="N12" s="81" t="s">
        <v>73</v>
      </c>
    </row>
    <row r="13" spans="2:14" x14ac:dyDescent="0.25">
      <c r="B13" s="5"/>
      <c r="C13" s="27"/>
      <c r="D13" s="123"/>
      <c r="E13" s="127"/>
      <c r="F13" s="124"/>
      <c r="G13" s="28"/>
      <c r="H13" s="75" t="str">
        <f>IF(C13="Projektkoordination",$M$9,IF(C13="Projektleitung",$M$8,IF('a) Personalkosten'!C13="Kernleistung",$M$10,"")))</f>
        <v/>
      </c>
      <c r="I13" s="76" t="str">
        <f t="shared" si="0"/>
        <v/>
      </c>
      <c r="J13" s="7"/>
      <c r="L13" s="78" t="s">
        <v>51</v>
      </c>
      <c r="M13" s="79">
        <f>SUMIF($C$7:$C$52,"Projektleitung",$G$7:$G$52)</f>
        <v>0</v>
      </c>
      <c r="N13" s="51">
        <f>IFERROR(M13/$M$18,0)</f>
        <v>0</v>
      </c>
    </row>
    <row r="14" spans="2:14" x14ac:dyDescent="0.25">
      <c r="B14" s="5"/>
      <c r="C14" s="27"/>
      <c r="D14" s="123"/>
      <c r="E14" s="127"/>
      <c r="F14" s="124"/>
      <c r="G14" s="28"/>
      <c r="H14" s="75" t="str">
        <f>IF(C14="Projektkoordination",$M$9,IF(C14="Projektleitung",$M$8,IF('a) Personalkosten'!C14="Kernleistung",$M$10,"")))</f>
        <v/>
      </c>
      <c r="I14" s="76" t="str">
        <f t="shared" si="0"/>
        <v/>
      </c>
      <c r="J14" s="7"/>
      <c r="L14" s="78" t="s">
        <v>52</v>
      </c>
      <c r="M14" s="79">
        <f>SUMIF($C$7:$C$52,"Projektkoordination",$G$7:$G$52)</f>
        <v>0</v>
      </c>
      <c r="N14" s="51">
        <f>IFERROR(M14/$M$18,0)</f>
        <v>0</v>
      </c>
    </row>
    <row r="15" spans="2:14" x14ac:dyDescent="0.25">
      <c r="B15" s="5"/>
      <c r="C15" s="27"/>
      <c r="D15" s="123"/>
      <c r="E15" s="127"/>
      <c r="F15" s="124"/>
      <c r="G15" s="28"/>
      <c r="H15" s="75" t="str">
        <f>IF(C15="Projektkoordination",$M$9,IF(C15="Projektleitung",$M$8,IF('a) Personalkosten'!C15="Kernleistung",$M$10,"")))</f>
        <v/>
      </c>
      <c r="I15" s="76" t="str">
        <f t="shared" si="0"/>
        <v/>
      </c>
      <c r="J15" s="7"/>
      <c r="L15" s="78" t="s">
        <v>61</v>
      </c>
      <c r="M15" s="79">
        <f>SUMIF($C$7:$C$52,"Kernleistung",$G$7:$G$52)</f>
        <v>0</v>
      </c>
      <c r="N15" s="51">
        <f>IFERROR(M15/$M$18,0)</f>
        <v>0</v>
      </c>
    </row>
    <row r="16" spans="2:14" x14ac:dyDescent="0.25">
      <c r="B16" s="5"/>
      <c r="C16" s="27"/>
      <c r="D16" s="123"/>
      <c r="E16" s="127"/>
      <c r="F16" s="124"/>
      <c r="G16" s="28"/>
      <c r="H16" s="75" t="str">
        <f>IF(C16="Projektkoordination",$M$9,IF(C16="Projektleitung",$M$8,IF('a) Personalkosten'!C16="Kernleistung",$M$10,"")))</f>
        <v/>
      </c>
      <c r="I16" s="76" t="str">
        <f t="shared" si="0"/>
        <v/>
      </c>
      <c r="J16" s="7"/>
    </row>
    <row r="17" spans="2:13" x14ac:dyDescent="0.25">
      <c r="B17" s="5"/>
      <c r="C17" s="27"/>
      <c r="D17" s="123"/>
      <c r="E17" s="127"/>
      <c r="F17" s="124"/>
      <c r="G17" s="28"/>
      <c r="H17" s="75" t="str">
        <f>IF(C17="Projektkoordination",$M$9,IF(C17="Projektleitung",$M$8,IF('a) Personalkosten'!C17="Kernleistung",$M$10,"")))</f>
        <v/>
      </c>
      <c r="I17" s="76" t="str">
        <f t="shared" si="0"/>
        <v/>
      </c>
      <c r="J17" s="7"/>
      <c r="L17" s="80" t="s">
        <v>74</v>
      </c>
      <c r="M17" s="78">
        <f>SUM(M13:M15)</f>
        <v>0</v>
      </c>
    </row>
    <row r="18" spans="2:13" x14ac:dyDescent="0.25">
      <c r="B18" s="5"/>
      <c r="C18" s="27"/>
      <c r="D18" s="123"/>
      <c r="E18" s="127"/>
      <c r="F18" s="124"/>
      <c r="G18" s="28"/>
      <c r="H18" s="75" t="str">
        <f>IF(C18="Projektkoordination",$M$9,IF(C18="Projektleitung",$M$8,IF('a) Personalkosten'!C18="Kernleistung",$M$10,"")))</f>
        <v/>
      </c>
      <c r="I18" s="76" t="str">
        <f t="shared" si="0"/>
        <v/>
      </c>
      <c r="J18" s="7"/>
    </row>
    <row r="19" spans="2:13" x14ac:dyDescent="0.25">
      <c r="B19" s="5"/>
      <c r="C19" s="27"/>
      <c r="D19" s="123"/>
      <c r="E19" s="127"/>
      <c r="F19" s="124"/>
      <c r="G19" s="28"/>
      <c r="H19" s="75" t="str">
        <f>IF(C19="Projektkoordination",$M$9,IF(C19="Projektleitung",$M$8,IF('a) Personalkosten'!C19="Kernleistung",$M$10,"")))</f>
        <v/>
      </c>
      <c r="I19" s="76" t="str">
        <f t="shared" si="0"/>
        <v/>
      </c>
      <c r="J19" s="7"/>
    </row>
    <row r="20" spans="2:13" x14ac:dyDescent="0.25">
      <c r="B20" s="5"/>
      <c r="C20" s="27"/>
      <c r="D20" s="123"/>
      <c r="E20" s="127"/>
      <c r="F20" s="124"/>
      <c r="G20" s="28"/>
      <c r="H20" s="75" t="str">
        <f>IF(C20="Projektkoordination",$M$9,IF(C20="Projektleitung",$M$8,IF('a) Personalkosten'!C20="Kernleistung",$M$10,"")))</f>
        <v/>
      </c>
      <c r="I20" s="76" t="str">
        <f t="shared" si="0"/>
        <v/>
      </c>
      <c r="J20" s="7"/>
    </row>
    <row r="21" spans="2:13" x14ac:dyDescent="0.25">
      <c r="B21" s="5"/>
      <c r="C21" s="27"/>
      <c r="D21" s="123"/>
      <c r="E21" s="127"/>
      <c r="F21" s="124"/>
      <c r="G21" s="28"/>
      <c r="H21" s="75" t="str">
        <f>IF(C21="Projektkoordination",$M$9,IF(C21="Projektleitung",$M$8,IF('a) Personalkosten'!C21="Kernleistung",$M$10,"")))</f>
        <v/>
      </c>
      <c r="I21" s="76" t="str">
        <f t="shared" si="0"/>
        <v/>
      </c>
      <c r="J21" s="7"/>
    </row>
    <row r="22" spans="2:13" x14ac:dyDescent="0.25">
      <c r="B22" s="5"/>
      <c r="C22" s="27"/>
      <c r="D22" s="123"/>
      <c r="E22" s="127"/>
      <c r="F22" s="124"/>
      <c r="G22" s="28"/>
      <c r="H22" s="75" t="str">
        <f>IF(C22="Projektkoordination",$M$9,IF(C22="Projektleitung",$M$8,IF('a) Personalkosten'!C22="Kernleistung",$M$10,"")))</f>
        <v/>
      </c>
      <c r="I22" s="76" t="str">
        <f t="shared" si="0"/>
        <v/>
      </c>
      <c r="J22" s="7"/>
    </row>
    <row r="23" spans="2:13" x14ac:dyDescent="0.25">
      <c r="B23" s="5"/>
      <c r="C23" s="27"/>
      <c r="D23" s="123"/>
      <c r="E23" s="127"/>
      <c r="F23" s="124"/>
      <c r="G23" s="28"/>
      <c r="H23" s="75" t="str">
        <f>IF(C23="Projektkoordination",$M$9,IF(C23="Projektleitung",$M$8,IF('a) Personalkosten'!C23="Kernleistung",$M$10,"")))</f>
        <v/>
      </c>
      <c r="I23" s="76" t="str">
        <f t="shared" si="0"/>
        <v/>
      </c>
      <c r="J23" s="7"/>
    </row>
    <row r="24" spans="2:13" x14ac:dyDescent="0.25">
      <c r="B24" s="5"/>
      <c r="C24" s="27"/>
      <c r="D24" s="123"/>
      <c r="E24" s="127"/>
      <c r="F24" s="124"/>
      <c r="G24" s="28"/>
      <c r="H24" s="75" t="str">
        <f>IF(C24="Projektkoordination",$M$9,IF(C24="Projektleitung",$M$8,IF('a) Personalkosten'!C24="Kernleistung",$M$10,"")))</f>
        <v/>
      </c>
      <c r="I24" s="76" t="str">
        <f t="shared" si="0"/>
        <v/>
      </c>
      <c r="J24" s="7"/>
    </row>
    <row r="25" spans="2:13" x14ac:dyDescent="0.25">
      <c r="B25" s="5"/>
      <c r="C25" s="27"/>
      <c r="D25" s="123"/>
      <c r="E25" s="127"/>
      <c r="F25" s="124"/>
      <c r="G25" s="28"/>
      <c r="H25" s="75" t="str">
        <f>IF(C25="Projektkoordination",$M$9,IF(C25="Projektleitung",$M$8,IF('a) Personalkosten'!C25="Kernleistung",$M$10,"")))</f>
        <v/>
      </c>
      <c r="I25" s="76" t="str">
        <f t="shared" si="0"/>
        <v/>
      </c>
      <c r="J25" s="7"/>
    </row>
    <row r="26" spans="2:13" x14ac:dyDescent="0.25">
      <c r="B26" s="5"/>
      <c r="C26" s="27"/>
      <c r="D26" s="123"/>
      <c r="E26" s="127"/>
      <c r="F26" s="124"/>
      <c r="G26" s="28"/>
      <c r="H26" s="75" t="str">
        <f>IF(C26="Projektkoordination",$M$9,IF(C26="Projektleitung",$M$8,IF('a) Personalkosten'!C26="Kernleistung",$M$10,"")))</f>
        <v/>
      </c>
      <c r="I26" s="76" t="str">
        <f t="shared" si="0"/>
        <v/>
      </c>
      <c r="J26" s="7"/>
    </row>
    <row r="27" spans="2:13" x14ac:dyDescent="0.25">
      <c r="B27" s="5"/>
      <c r="C27" s="27"/>
      <c r="D27" s="123"/>
      <c r="E27" s="127"/>
      <c r="F27" s="124"/>
      <c r="G27" s="28"/>
      <c r="H27" s="75" t="str">
        <f>IF(C27="Projektkoordination",$M$9,IF(C27="Projektleitung",$M$8,IF('a) Personalkosten'!C27="Kernleistung",$M$10,"")))</f>
        <v/>
      </c>
      <c r="I27" s="76" t="str">
        <f t="shared" si="0"/>
        <v/>
      </c>
      <c r="J27" s="7"/>
    </row>
    <row r="28" spans="2:13" x14ac:dyDescent="0.25">
      <c r="B28" s="5"/>
      <c r="C28" s="27"/>
      <c r="D28" s="123"/>
      <c r="E28" s="127"/>
      <c r="F28" s="124"/>
      <c r="G28" s="28"/>
      <c r="H28" s="75" t="str">
        <f>IF(C28="Projektkoordination",$M$9,IF(C28="Projektleitung",$M$8,IF('a) Personalkosten'!C28="Kernleistung",$M$10,"")))</f>
        <v/>
      </c>
      <c r="I28" s="76" t="str">
        <f t="shared" si="0"/>
        <v/>
      </c>
      <c r="J28" s="7"/>
    </row>
    <row r="29" spans="2:13" x14ac:dyDescent="0.25">
      <c r="B29" s="5"/>
      <c r="C29" s="27"/>
      <c r="D29" s="123"/>
      <c r="E29" s="127"/>
      <c r="F29" s="124"/>
      <c r="G29" s="28"/>
      <c r="H29" s="75" t="str">
        <f>IF(C29="Projektkoordination",$M$9,IF(C29="Projektleitung",$M$8,IF('a) Personalkosten'!C29="Kernleistung",$M$10,"")))</f>
        <v/>
      </c>
      <c r="I29" s="76" t="str">
        <f t="shared" si="0"/>
        <v/>
      </c>
      <c r="J29" s="7"/>
    </row>
    <row r="30" spans="2:13" x14ac:dyDescent="0.25">
      <c r="B30" s="5"/>
      <c r="C30" s="27"/>
      <c r="D30" s="123"/>
      <c r="E30" s="127"/>
      <c r="F30" s="124"/>
      <c r="G30" s="28"/>
      <c r="H30" s="75" t="str">
        <f>IF(C30="Projektkoordination",$M$9,IF(C30="Projektleitung",$M$8,IF('a) Personalkosten'!C30="Kernleistung",$M$10,"")))</f>
        <v/>
      </c>
      <c r="I30" s="76" t="str">
        <f t="shared" si="0"/>
        <v/>
      </c>
      <c r="J30" s="7"/>
    </row>
    <row r="31" spans="2:13" x14ac:dyDescent="0.25">
      <c r="B31" s="5"/>
      <c r="C31" s="27"/>
      <c r="D31" s="123"/>
      <c r="E31" s="127"/>
      <c r="F31" s="124"/>
      <c r="G31" s="28"/>
      <c r="H31" s="75" t="str">
        <f>IF(C31="Projektkoordination",$M$9,IF(C31="Projektleitung",$M$8,IF('a) Personalkosten'!C31="Kernleistung",$M$10,"")))</f>
        <v/>
      </c>
      <c r="I31" s="76" t="str">
        <f t="shared" si="0"/>
        <v/>
      </c>
      <c r="J31" s="7"/>
    </row>
    <row r="32" spans="2:13" x14ac:dyDescent="0.25">
      <c r="B32" s="5"/>
      <c r="C32" s="27"/>
      <c r="D32" s="123"/>
      <c r="E32" s="127"/>
      <c r="F32" s="124"/>
      <c r="G32" s="28"/>
      <c r="H32" s="75" t="str">
        <f>IF(C32="Projektkoordination",$M$9,IF(C32="Projektleitung",$M$8,IF('a) Personalkosten'!C32="Kernleistung",$M$10,"")))</f>
        <v/>
      </c>
      <c r="I32" s="76" t="str">
        <f t="shared" si="0"/>
        <v/>
      </c>
      <c r="J32" s="7"/>
    </row>
    <row r="33" spans="2:10" x14ac:dyDescent="0.25">
      <c r="B33" s="5"/>
      <c r="C33" s="27"/>
      <c r="D33" s="123"/>
      <c r="E33" s="127"/>
      <c r="F33" s="124"/>
      <c r="G33" s="28"/>
      <c r="H33" s="75" t="str">
        <f>IF(C33="Projektkoordination",$M$9,IF(C33="Projektleitung",$M$8,IF('a) Personalkosten'!C33="Kernleistung",$M$10,"")))</f>
        <v/>
      </c>
      <c r="I33" s="76" t="str">
        <f t="shared" si="0"/>
        <v/>
      </c>
      <c r="J33" s="7"/>
    </row>
    <row r="34" spans="2:10" x14ac:dyDescent="0.25">
      <c r="B34" s="5"/>
      <c r="C34" s="27"/>
      <c r="D34" s="123"/>
      <c r="E34" s="127"/>
      <c r="F34" s="124"/>
      <c r="G34" s="28"/>
      <c r="H34" s="75" t="str">
        <f>IF(C34="Projektkoordination",$M$9,IF(C34="Projektleitung",$M$8,IF('a) Personalkosten'!C34="Kernleistung",$M$10,"")))</f>
        <v/>
      </c>
      <c r="I34" s="76" t="str">
        <f t="shared" si="0"/>
        <v/>
      </c>
      <c r="J34" s="7"/>
    </row>
    <row r="35" spans="2:10" x14ac:dyDescent="0.25">
      <c r="B35" s="5"/>
      <c r="C35" s="27"/>
      <c r="D35" s="123"/>
      <c r="E35" s="127"/>
      <c r="F35" s="124"/>
      <c r="G35" s="28"/>
      <c r="H35" s="75" t="str">
        <f>IF(C35="Projektkoordination",$M$9,IF(C35="Projektleitung",$M$8,IF('a) Personalkosten'!C35="Kernleistung",$M$10,"")))</f>
        <v/>
      </c>
      <c r="I35" s="76" t="str">
        <f t="shared" si="0"/>
        <v/>
      </c>
      <c r="J35" s="7"/>
    </row>
    <row r="36" spans="2:10" x14ac:dyDescent="0.25">
      <c r="B36" s="5"/>
      <c r="C36" s="27"/>
      <c r="D36" s="123"/>
      <c r="E36" s="127"/>
      <c r="F36" s="124"/>
      <c r="G36" s="28"/>
      <c r="H36" s="75" t="str">
        <f>IF(C36="Projektkoordination",$M$9,IF(C36="Projektleitung",$M$8,IF('a) Personalkosten'!C36="Kernleistung",$M$10,"")))</f>
        <v/>
      </c>
      <c r="I36" s="76" t="str">
        <f t="shared" si="0"/>
        <v/>
      </c>
      <c r="J36" s="7"/>
    </row>
    <row r="37" spans="2:10" x14ac:dyDescent="0.25">
      <c r="B37" s="5"/>
      <c r="C37" s="27"/>
      <c r="D37" s="123"/>
      <c r="E37" s="127"/>
      <c r="F37" s="124"/>
      <c r="G37" s="28"/>
      <c r="H37" s="75" t="str">
        <f>IF(C37="Projektkoordination",$M$9,IF(C37="Projektleitung",$M$8,IF('a) Personalkosten'!C37="Kernleistung",$M$10,"")))</f>
        <v/>
      </c>
      <c r="I37" s="76" t="str">
        <f t="shared" si="0"/>
        <v/>
      </c>
      <c r="J37" s="7"/>
    </row>
    <row r="38" spans="2:10" x14ac:dyDescent="0.25">
      <c r="B38" s="5"/>
      <c r="C38" s="27"/>
      <c r="D38" s="123"/>
      <c r="E38" s="127"/>
      <c r="F38" s="124"/>
      <c r="G38" s="28"/>
      <c r="H38" s="75" t="str">
        <f>IF(C38="Projektkoordination",$M$9,IF(C38="Projektleitung",$M$8,IF('a) Personalkosten'!C38="Kernleistung",$M$10,"")))</f>
        <v/>
      </c>
      <c r="I38" s="76" t="str">
        <f t="shared" si="0"/>
        <v/>
      </c>
      <c r="J38" s="7"/>
    </row>
    <row r="39" spans="2:10" x14ac:dyDescent="0.25">
      <c r="B39" s="5"/>
      <c r="C39" s="27"/>
      <c r="D39" s="123"/>
      <c r="E39" s="127"/>
      <c r="F39" s="124"/>
      <c r="G39" s="28"/>
      <c r="H39" s="75" t="str">
        <f>IF(C39="Projektkoordination",$M$9,IF(C39="Projektleitung",$M$8,IF('a) Personalkosten'!C39="Kernleistung",$M$10,"")))</f>
        <v/>
      </c>
      <c r="I39" s="76" t="str">
        <f t="shared" si="0"/>
        <v/>
      </c>
      <c r="J39" s="7"/>
    </row>
    <row r="40" spans="2:10" x14ac:dyDescent="0.25">
      <c r="B40" s="5"/>
      <c r="C40" s="27"/>
      <c r="D40" s="123"/>
      <c r="E40" s="127"/>
      <c r="F40" s="124"/>
      <c r="G40" s="28"/>
      <c r="H40" s="75" t="str">
        <f>IF(C40="Projektkoordination",$M$9,IF(C40="Projektleitung",$M$8,IF('a) Personalkosten'!C40="Kernleistung",$M$10,"")))</f>
        <v/>
      </c>
      <c r="I40" s="76" t="str">
        <f t="shared" si="0"/>
        <v/>
      </c>
      <c r="J40" s="7"/>
    </row>
    <row r="41" spans="2:10" x14ac:dyDescent="0.25">
      <c r="B41" s="5"/>
      <c r="C41" s="27"/>
      <c r="D41" s="123"/>
      <c r="E41" s="127"/>
      <c r="F41" s="124"/>
      <c r="G41" s="28"/>
      <c r="H41" s="75" t="str">
        <f>IF(C41="Projektkoordination",$M$9,IF(C41="Projektleitung",$M$8,IF('a) Personalkosten'!C41="Kernleistung",$M$10,"")))</f>
        <v/>
      </c>
      <c r="I41" s="76" t="str">
        <f t="shared" si="0"/>
        <v/>
      </c>
      <c r="J41" s="7"/>
    </row>
    <row r="42" spans="2:10" x14ac:dyDescent="0.25">
      <c r="B42" s="5"/>
      <c r="C42" s="27"/>
      <c r="D42" s="123"/>
      <c r="E42" s="127"/>
      <c r="F42" s="124"/>
      <c r="G42" s="28"/>
      <c r="H42" s="75" t="str">
        <f>IF(C42="Projektkoordination",$M$9,IF(C42="Projektleitung",$M$8,IF('a) Personalkosten'!C42="Kernleistung",$M$10,"")))</f>
        <v/>
      </c>
      <c r="I42" s="76" t="str">
        <f t="shared" si="0"/>
        <v/>
      </c>
      <c r="J42" s="7"/>
    </row>
    <row r="43" spans="2:10" x14ac:dyDescent="0.25">
      <c r="B43" s="5"/>
      <c r="C43" s="27"/>
      <c r="D43" s="123"/>
      <c r="E43" s="127"/>
      <c r="F43" s="124"/>
      <c r="G43" s="28"/>
      <c r="H43" s="75" t="str">
        <f>IF(C43="Projektkoordination",$M$9,IF(C43="Projektleitung",$M$8,IF('a) Personalkosten'!C43="Kernleistung",$M$10,"")))</f>
        <v/>
      </c>
      <c r="I43" s="76" t="str">
        <f t="shared" si="0"/>
        <v/>
      </c>
      <c r="J43" s="7"/>
    </row>
    <row r="44" spans="2:10" x14ac:dyDescent="0.25">
      <c r="B44" s="5"/>
      <c r="C44" s="27"/>
      <c r="D44" s="123"/>
      <c r="E44" s="127"/>
      <c r="F44" s="124"/>
      <c r="G44" s="28"/>
      <c r="H44" s="75" t="str">
        <f>IF(C44="Projektkoordination",$M$9,IF(C44="Projektleitung",$M$8,IF('a) Personalkosten'!C44="Kernleistung",$M$10,"")))</f>
        <v/>
      </c>
      <c r="I44" s="76" t="str">
        <f t="shared" si="0"/>
        <v/>
      </c>
      <c r="J44" s="7"/>
    </row>
    <row r="45" spans="2:10" x14ac:dyDescent="0.25">
      <c r="B45" s="5"/>
      <c r="C45" s="27"/>
      <c r="D45" s="123"/>
      <c r="E45" s="127"/>
      <c r="F45" s="124"/>
      <c r="G45" s="28"/>
      <c r="H45" s="75" t="str">
        <f>IF(C45="Projektkoordination",$M$9,IF(C45="Projektleitung",$M$8,IF('a) Personalkosten'!C45="Kernleistung",$M$10,"")))</f>
        <v/>
      </c>
      <c r="I45" s="76" t="str">
        <f t="shared" si="0"/>
        <v/>
      </c>
      <c r="J45" s="7"/>
    </row>
    <row r="46" spans="2:10" x14ac:dyDescent="0.25">
      <c r="B46" s="5"/>
      <c r="C46" s="27"/>
      <c r="D46" s="123"/>
      <c r="E46" s="127"/>
      <c r="F46" s="124"/>
      <c r="G46" s="28"/>
      <c r="H46" s="75" t="str">
        <f>IF(C46="Projektkoordination",$M$9,IF(C46="Projektleitung",$M$8,IF('a) Personalkosten'!C46="Kernleistung",$M$10,"")))</f>
        <v/>
      </c>
      <c r="I46" s="76" t="str">
        <f t="shared" si="0"/>
        <v/>
      </c>
      <c r="J46" s="7"/>
    </row>
    <row r="47" spans="2:10" x14ac:dyDescent="0.25">
      <c r="B47" s="5"/>
      <c r="C47" s="27"/>
      <c r="D47" s="123"/>
      <c r="E47" s="127"/>
      <c r="F47" s="124"/>
      <c r="G47" s="28"/>
      <c r="H47" s="75" t="str">
        <f>IF(C47="Projektkoordination",$M$9,IF(C47="Projektleitung",$M$8,IF('a) Personalkosten'!C47="Kernleistung",$M$10,"")))</f>
        <v/>
      </c>
      <c r="I47" s="76" t="str">
        <f t="shared" si="0"/>
        <v/>
      </c>
      <c r="J47" s="7"/>
    </row>
    <row r="48" spans="2:10" x14ac:dyDescent="0.25">
      <c r="B48" s="5"/>
      <c r="C48" s="27"/>
      <c r="D48" s="123"/>
      <c r="E48" s="127"/>
      <c r="F48" s="124"/>
      <c r="G48" s="28"/>
      <c r="H48" s="75" t="str">
        <f>IF(C48="Projektkoordination",$M$9,IF(C48="Projektleitung",$M$8,IF('a) Personalkosten'!C48="Kernleistung",$M$10,"")))</f>
        <v/>
      </c>
      <c r="I48" s="76" t="str">
        <f t="shared" si="0"/>
        <v/>
      </c>
      <c r="J48" s="7"/>
    </row>
    <row r="49" spans="2:10" x14ac:dyDescent="0.25">
      <c r="B49" s="5"/>
      <c r="C49" s="27"/>
      <c r="D49" s="123"/>
      <c r="E49" s="127"/>
      <c r="F49" s="124"/>
      <c r="G49" s="28"/>
      <c r="H49" s="75" t="str">
        <f>IF(C49="Projektkoordination",$M$9,IF(C49="Projektleitung",$M$8,IF('a) Personalkosten'!C49="Kernleistung",$M$10,"")))</f>
        <v/>
      </c>
      <c r="I49" s="76" t="str">
        <f t="shared" si="0"/>
        <v/>
      </c>
      <c r="J49" s="7"/>
    </row>
    <row r="50" spans="2:10" x14ac:dyDescent="0.25">
      <c r="B50" s="5"/>
      <c r="C50" s="27"/>
      <c r="D50" s="123"/>
      <c r="E50" s="127"/>
      <c r="F50" s="124"/>
      <c r="G50" s="28"/>
      <c r="H50" s="75" t="str">
        <f>IF(C50="Projektkoordination",$M$9,IF(C50="Projektleitung",$M$8,IF('a) Personalkosten'!C50="Kernleistung",$M$10,"")))</f>
        <v/>
      </c>
      <c r="I50" s="76" t="str">
        <f t="shared" si="0"/>
        <v/>
      </c>
      <c r="J50" s="7"/>
    </row>
    <row r="51" spans="2:10" x14ac:dyDescent="0.25">
      <c r="B51" s="5"/>
      <c r="C51" s="27"/>
      <c r="D51" s="123"/>
      <c r="E51" s="127"/>
      <c r="F51" s="124"/>
      <c r="G51" s="28"/>
      <c r="H51" s="75" t="str">
        <f>IF(C51="Projektkoordination",$M$9,IF(C51="Projektleitung",$M$8,IF('a) Personalkosten'!C51="Kernleistung",$M$10,"")))</f>
        <v/>
      </c>
      <c r="I51" s="76" t="str">
        <f t="shared" si="0"/>
        <v/>
      </c>
      <c r="J51" s="7"/>
    </row>
    <row r="52" spans="2:10" x14ac:dyDescent="0.25">
      <c r="B52" s="5"/>
      <c r="C52" s="27"/>
      <c r="D52" s="123"/>
      <c r="E52" s="127"/>
      <c r="F52" s="124"/>
      <c r="G52" s="28"/>
      <c r="H52" s="75" t="str">
        <f>IF(C52="Projektkoordination",$M$9,IF(C52="Projektleitung",$M$8,IF('a) Personalkosten'!C52="Kernleistung",$M$10,"")))</f>
        <v/>
      </c>
      <c r="I52" s="76" t="str">
        <f t="shared" si="0"/>
        <v/>
      </c>
      <c r="J52" s="7"/>
    </row>
    <row r="53" spans="2:10" x14ac:dyDescent="0.25">
      <c r="B53" s="5"/>
      <c r="C53" s="22"/>
      <c r="D53" s="22"/>
      <c r="E53" s="29"/>
      <c r="F53" s="29"/>
      <c r="G53" s="29"/>
      <c r="H53" s="22"/>
      <c r="I53" s="23"/>
      <c r="J53" s="7"/>
    </row>
    <row r="54" spans="2:10" ht="24.9" customHeight="1" x14ac:dyDescent="0.25">
      <c r="B54" s="5"/>
      <c r="C54" s="19"/>
      <c r="D54" s="19"/>
      <c r="E54" s="20"/>
      <c r="F54" s="20"/>
      <c r="G54" s="20"/>
      <c r="H54" s="67" t="s">
        <v>13</v>
      </c>
      <c r="I54" s="68">
        <f>ROUND(SUM(I7:I52),2)</f>
        <v>0</v>
      </c>
      <c r="J54" s="7"/>
    </row>
    <row r="55" spans="2:10" ht="18.75" customHeight="1" x14ac:dyDescent="0.25">
      <c r="B55" s="10"/>
      <c r="C55" s="9"/>
      <c r="D55" s="9"/>
      <c r="E55" s="9"/>
      <c r="F55" s="9"/>
      <c r="G55" s="9"/>
      <c r="H55" s="9"/>
      <c r="I55" s="9"/>
      <c r="J55" s="12"/>
    </row>
    <row r="57" spans="2:10" x14ac:dyDescent="0.25">
      <c r="B57" s="2"/>
      <c r="C57" s="3"/>
      <c r="D57" s="3"/>
      <c r="E57" s="3"/>
      <c r="F57" s="3"/>
      <c r="G57" s="3"/>
      <c r="H57" s="3"/>
      <c r="I57" s="3"/>
      <c r="J57" s="4"/>
    </row>
    <row r="58" spans="2:10" ht="258" customHeight="1" x14ac:dyDescent="0.25">
      <c r="B58" s="5"/>
      <c r="C58" s="133" t="s">
        <v>83</v>
      </c>
      <c r="D58" s="133"/>
      <c r="E58" s="133"/>
      <c r="F58" s="133"/>
      <c r="G58" s="133"/>
      <c r="H58" s="133"/>
      <c r="I58" s="133"/>
      <c r="J58" s="7"/>
    </row>
    <row r="59" spans="2:10" x14ac:dyDescent="0.25">
      <c r="B59" s="10"/>
      <c r="C59" s="9"/>
      <c r="D59" s="9"/>
      <c r="E59" s="9"/>
      <c r="F59" s="9"/>
      <c r="G59" s="9"/>
      <c r="H59" s="9"/>
      <c r="I59" s="9"/>
      <c r="J59" s="12"/>
    </row>
  </sheetData>
  <sheetProtection algorithmName="SHA-512" hashValue="rZ87krNBbl80dmz5flkJ3cV92U1RXYK40gKhSzRdlbHAPOjiVBLtWrKcYxks8nDl/JEtSp/AJW4W4ETivdnpKw==" saltValue="d0i05o7PibR6VxPnG1jmPA==" spinCount="100000" sheet="1" objects="1" scenarios="1" selectLockedCells="1"/>
  <mergeCells count="49">
    <mergeCell ref="D46:F46"/>
    <mergeCell ref="D47:F47"/>
    <mergeCell ref="D48:F48"/>
    <mergeCell ref="D41:F41"/>
    <mergeCell ref="D42:F42"/>
    <mergeCell ref="D43:F43"/>
    <mergeCell ref="D44:F44"/>
    <mergeCell ref="D45:F45"/>
    <mergeCell ref="C5:G5"/>
    <mergeCell ref="C58:I58"/>
    <mergeCell ref="D16:F16"/>
    <mergeCell ref="D17:F17"/>
    <mergeCell ref="D34:F34"/>
    <mergeCell ref="D35:F35"/>
    <mergeCell ref="D36:F36"/>
    <mergeCell ref="D29:F29"/>
    <mergeCell ref="D30:F30"/>
    <mergeCell ref="D31:F31"/>
    <mergeCell ref="D32:F32"/>
    <mergeCell ref="D33:F33"/>
    <mergeCell ref="D24:F24"/>
    <mergeCell ref="D25:F25"/>
    <mergeCell ref="D26:F26"/>
    <mergeCell ref="D11:F11"/>
    <mergeCell ref="D12:F12"/>
    <mergeCell ref="D13:F13"/>
    <mergeCell ref="D14:F14"/>
    <mergeCell ref="D15:F15"/>
    <mergeCell ref="D6:F6"/>
    <mergeCell ref="D7:F7"/>
    <mergeCell ref="D8:F8"/>
    <mergeCell ref="D9:F9"/>
    <mergeCell ref="D10:F10"/>
    <mergeCell ref="D49:F49"/>
    <mergeCell ref="D50:F50"/>
    <mergeCell ref="D51:F51"/>
    <mergeCell ref="D52:F52"/>
    <mergeCell ref="D18:F18"/>
    <mergeCell ref="D19:F19"/>
    <mergeCell ref="D20:F20"/>
    <mergeCell ref="D21:F21"/>
    <mergeCell ref="D22:F22"/>
    <mergeCell ref="D37:F37"/>
    <mergeCell ref="D38:F38"/>
    <mergeCell ref="D27:F27"/>
    <mergeCell ref="D28:F28"/>
    <mergeCell ref="D23:F23"/>
    <mergeCell ref="D39:F39"/>
    <mergeCell ref="D40:F40"/>
  </mergeCells>
  <pageMargins left="0.7" right="0.7" top="0.78740157499999996" bottom="0.78740157499999996" header="0.3" footer="0.3"/>
  <pageSetup paperSize="9" scale="61" fitToHeight="0" orientation="portrait" verticalDpi="0" r:id="rId1"/>
  <colBreaks count="1" manualBreakCount="1">
    <brk id="9" max="1048575" man="1"/>
  </colBreak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0000000}">
          <x14:formula1>
            <xm:f>'Ergänzung SCO'!$A$2:$A$4</xm:f>
          </x14:formula1>
          <xm:sqref>C7:C52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belle4">
    <tabColor theme="7" tint="0.79998168889431442"/>
    <pageSetUpPr fitToPage="1"/>
  </sheetPr>
  <dimension ref="B2:H91"/>
  <sheetViews>
    <sheetView showGridLines="0" zoomScaleNormal="100" workbookViewId="0">
      <selection activeCell="F25" sqref="F25"/>
    </sheetView>
  </sheetViews>
  <sheetFormatPr baseColWidth="10" defaultColWidth="11.44140625" defaultRowHeight="13.8" x14ac:dyDescent="0.25"/>
  <cols>
    <col min="1" max="2" width="3.5546875" style="1" customWidth="1"/>
    <col min="3" max="3" width="30.5546875" style="1" customWidth="1"/>
    <col min="4" max="5" width="17.44140625" style="1" customWidth="1"/>
    <col min="6" max="6" width="60.5546875" style="1" customWidth="1"/>
    <col min="7" max="7" width="21.5546875" style="1" customWidth="1"/>
    <col min="8" max="8" width="3.5546875" style="1" customWidth="1"/>
    <col min="9" max="16384" width="11.44140625" style="1"/>
  </cols>
  <sheetData>
    <row r="2" spans="2:8" ht="18.75" customHeight="1" x14ac:dyDescent="0.25">
      <c r="B2" s="2"/>
      <c r="C2" s="3"/>
      <c r="D2" s="3"/>
      <c r="E2" s="3"/>
      <c r="F2" s="3"/>
      <c r="G2" s="3"/>
      <c r="H2" s="4"/>
    </row>
    <row r="3" spans="2:8" ht="21" x14ac:dyDescent="0.25">
      <c r="B3" s="5"/>
      <c r="C3" s="14" t="s">
        <v>30</v>
      </c>
      <c r="D3" s="44"/>
      <c r="E3" s="44"/>
      <c r="F3" s="44"/>
      <c r="G3" s="44"/>
      <c r="H3" s="7"/>
    </row>
    <row r="4" spans="2:8" x14ac:dyDescent="0.25">
      <c r="B4" s="5"/>
      <c r="C4" s="44"/>
      <c r="D4" s="44"/>
      <c r="E4" s="44"/>
      <c r="F4" s="44"/>
      <c r="G4" s="44"/>
      <c r="H4" s="7"/>
    </row>
    <row r="5" spans="2:8" ht="15.75" customHeight="1" x14ac:dyDescent="0.25">
      <c r="B5" s="5"/>
      <c r="C5" s="134" t="s">
        <v>66</v>
      </c>
      <c r="D5" s="134"/>
      <c r="E5" s="71"/>
      <c r="F5" s="71"/>
      <c r="G5" s="71"/>
      <c r="H5" s="7"/>
    </row>
    <row r="6" spans="2:8" ht="27.9" customHeight="1" x14ac:dyDescent="0.25">
      <c r="B6" s="5"/>
      <c r="C6" s="49" t="s">
        <v>7</v>
      </c>
      <c r="D6" s="136" t="s">
        <v>87</v>
      </c>
      <c r="E6" s="137"/>
      <c r="F6" s="49" t="s">
        <v>14</v>
      </c>
      <c r="G6" s="74" t="s">
        <v>10</v>
      </c>
      <c r="H6" s="7"/>
    </row>
    <row r="7" spans="2:8" x14ac:dyDescent="0.25">
      <c r="B7" s="5"/>
      <c r="C7" s="27"/>
      <c r="D7" s="123"/>
      <c r="E7" s="124"/>
      <c r="F7" s="27"/>
      <c r="G7" s="18"/>
      <c r="H7" s="7"/>
    </row>
    <row r="8" spans="2:8" x14ac:dyDescent="0.25">
      <c r="B8" s="5"/>
      <c r="C8" s="27"/>
      <c r="D8" s="123"/>
      <c r="E8" s="124"/>
      <c r="F8" s="27"/>
      <c r="G8" s="18"/>
      <c r="H8" s="7"/>
    </row>
    <row r="9" spans="2:8" x14ac:dyDescent="0.25">
      <c r="B9" s="5"/>
      <c r="C9" s="27"/>
      <c r="D9" s="123"/>
      <c r="E9" s="124"/>
      <c r="F9" s="27"/>
      <c r="G9" s="18"/>
      <c r="H9" s="7"/>
    </row>
    <row r="10" spans="2:8" x14ac:dyDescent="0.25">
      <c r="B10" s="5"/>
      <c r="C10" s="27"/>
      <c r="D10" s="123"/>
      <c r="E10" s="124"/>
      <c r="F10" s="27"/>
      <c r="G10" s="18"/>
      <c r="H10" s="7"/>
    </row>
    <row r="11" spans="2:8" x14ac:dyDescent="0.25">
      <c r="B11" s="5"/>
      <c r="C11" s="27"/>
      <c r="D11" s="123"/>
      <c r="E11" s="124"/>
      <c r="F11" s="27"/>
      <c r="G11" s="18"/>
      <c r="H11" s="7"/>
    </row>
    <row r="12" spans="2:8" x14ac:dyDescent="0.25">
      <c r="B12" s="5"/>
      <c r="C12" s="27"/>
      <c r="D12" s="123"/>
      <c r="E12" s="124"/>
      <c r="F12" s="27"/>
      <c r="G12" s="18"/>
      <c r="H12" s="7"/>
    </row>
    <row r="13" spans="2:8" x14ac:dyDescent="0.25">
      <c r="B13" s="5"/>
      <c r="C13" s="27"/>
      <c r="D13" s="123"/>
      <c r="E13" s="124"/>
      <c r="F13" s="27"/>
      <c r="G13" s="18"/>
      <c r="H13" s="7"/>
    </row>
    <row r="14" spans="2:8" x14ac:dyDescent="0.25">
      <c r="B14" s="5"/>
      <c r="C14" s="27"/>
      <c r="D14" s="123"/>
      <c r="E14" s="124"/>
      <c r="F14" s="27"/>
      <c r="G14" s="18"/>
      <c r="H14" s="7"/>
    </row>
    <row r="15" spans="2:8" x14ac:dyDescent="0.25">
      <c r="B15" s="5"/>
      <c r="C15" s="27"/>
      <c r="D15" s="123"/>
      <c r="E15" s="124"/>
      <c r="F15" s="27"/>
      <c r="G15" s="18"/>
      <c r="H15" s="7"/>
    </row>
    <row r="16" spans="2:8" x14ac:dyDescent="0.25">
      <c r="B16" s="5"/>
      <c r="C16" s="27"/>
      <c r="D16" s="123"/>
      <c r="E16" s="124"/>
      <c r="F16" s="27"/>
      <c r="G16" s="18"/>
      <c r="H16" s="7"/>
    </row>
    <row r="17" spans="2:8" x14ac:dyDescent="0.25">
      <c r="B17" s="5"/>
      <c r="C17" s="22"/>
      <c r="D17" s="22"/>
      <c r="E17" s="35"/>
      <c r="F17" s="22"/>
      <c r="G17" s="23"/>
      <c r="H17" s="7"/>
    </row>
    <row r="18" spans="2:8" ht="15.6" x14ac:dyDescent="0.25">
      <c r="B18" s="5"/>
      <c r="C18" s="19"/>
      <c r="D18" s="19"/>
      <c r="E18" s="34"/>
      <c r="F18" s="67" t="s">
        <v>49</v>
      </c>
      <c r="G18" s="68">
        <f>ROUND(SUM(G7:G16),2)</f>
        <v>0</v>
      </c>
      <c r="H18" s="7"/>
    </row>
    <row r="19" spans="2:8" x14ac:dyDescent="0.25">
      <c r="B19" s="5"/>
      <c r="C19" s="30"/>
      <c r="D19" s="30"/>
      <c r="E19" s="36"/>
      <c r="F19" s="31"/>
      <c r="G19" s="32"/>
      <c r="H19" s="7"/>
    </row>
    <row r="20" spans="2:8" ht="15" customHeight="1" x14ac:dyDescent="0.25">
      <c r="B20" s="5"/>
      <c r="C20" s="135" t="s">
        <v>67</v>
      </c>
      <c r="D20" s="135"/>
      <c r="E20" s="71"/>
      <c r="F20" s="71"/>
      <c r="G20" s="71"/>
      <c r="H20" s="7"/>
    </row>
    <row r="21" spans="2:8" ht="27.9" customHeight="1" x14ac:dyDescent="0.25">
      <c r="B21" s="5"/>
      <c r="C21" s="49" t="s">
        <v>8</v>
      </c>
      <c r="D21" s="136" t="s">
        <v>86</v>
      </c>
      <c r="E21" s="137"/>
      <c r="F21" s="49" t="s">
        <v>14</v>
      </c>
      <c r="G21" s="74" t="s">
        <v>10</v>
      </c>
      <c r="H21" s="7"/>
    </row>
    <row r="22" spans="2:8" x14ac:dyDescent="0.25">
      <c r="B22" s="5"/>
      <c r="C22" s="27"/>
      <c r="D22" s="123"/>
      <c r="E22" s="124"/>
      <c r="F22" s="27"/>
      <c r="G22" s="18"/>
      <c r="H22" s="7"/>
    </row>
    <row r="23" spans="2:8" x14ac:dyDescent="0.25">
      <c r="B23" s="5"/>
      <c r="C23" s="27"/>
      <c r="D23" s="123"/>
      <c r="E23" s="124"/>
      <c r="F23" s="27"/>
      <c r="G23" s="18"/>
      <c r="H23" s="7"/>
    </row>
    <row r="24" spans="2:8" x14ac:dyDescent="0.25">
      <c r="B24" s="5"/>
      <c r="C24" s="27"/>
      <c r="D24" s="123"/>
      <c r="E24" s="124"/>
      <c r="F24" s="27"/>
      <c r="G24" s="18"/>
      <c r="H24" s="7"/>
    </row>
    <row r="25" spans="2:8" x14ac:dyDescent="0.25">
      <c r="B25" s="5"/>
      <c r="C25" s="27"/>
      <c r="D25" s="123"/>
      <c r="E25" s="124"/>
      <c r="F25" s="27"/>
      <c r="G25" s="18"/>
      <c r="H25" s="7"/>
    </row>
    <row r="26" spans="2:8" x14ac:dyDescent="0.25">
      <c r="B26" s="5"/>
      <c r="C26" s="27"/>
      <c r="D26" s="123"/>
      <c r="E26" s="124"/>
      <c r="F26" s="27"/>
      <c r="G26" s="18"/>
      <c r="H26" s="7"/>
    </row>
    <row r="27" spans="2:8" x14ac:dyDescent="0.25">
      <c r="B27" s="5"/>
      <c r="C27" s="27"/>
      <c r="D27" s="123"/>
      <c r="E27" s="124"/>
      <c r="F27" s="27"/>
      <c r="G27" s="18"/>
      <c r="H27" s="7"/>
    </row>
    <row r="28" spans="2:8" x14ac:dyDescent="0.25">
      <c r="B28" s="5"/>
      <c r="C28" s="27"/>
      <c r="D28" s="123"/>
      <c r="E28" s="124"/>
      <c r="F28" s="27"/>
      <c r="G28" s="18"/>
      <c r="H28" s="7"/>
    </row>
    <row r="29" spans="2:8" x14ac:dyDescent="0.25">
      <c r="B29" s="5"/>
      <c r="C29" s="27"/>
      <c r="D29" s="123"/>
      <c r="E29" s="124"/>
      <c r="F29" s="27"/>
      <c r="G29" s="18"/>
      <c r="H29" s="7"/>
    </row>
    <row r="30" spans="2:8" x14ac:dyDescent="0.25">
      <c r="B30" s="5"/>
      <c r="C30" s="27"/>
      <c r="D30" s="123"/>
      <c r="E30" s="124"/>
      <c r="F30" s="27"/>
      <c r="G30" s="18"/>
      <c r="H30" s="7"/>
    </row>
    <row r="31" spans="2:8" x14ac:dyDescent="0.25">
      <c r="B31" s="5"/>
      <c r="C31" s="27"/>
      <c r="D31" s="123"/>
      <c r="E31" s="124"/>
      <c r="F31" s="27"/>
      <c r="G31" s="18"/>
      <c r="H31" s="7"/>
    </row>
    <row r="32" spans="2:8" x14ac:dyDescent="0.25">
      <c r="B32" s="5"/>
      <c r="C32" s="22"/>
      <c r="D32" s="22"/>
      <c r="E32" s="35"/>
      <c r="F32" s="22"/>
      <c r="G32" s="23"/>
      <c r="H32" s="7"/>
    </row>
    <row r="33" spans="2:8" ht="15.6" x14ac:dyDescent="0.25">
      <c r="B33" s="5"/>
      <c r="C33" s="19"/>
      <c r="D33" s="19"/>
      <c r="E33" s="34"/>
      <c r="F33" s="67" t="s">
        <v>12</v>
      </c>
      <c r="G33" s="68">
        <f>ROUND(SUM(G22:G31),2)</f>
        <v>0</v>
      </c>
      <c r="H33" s="7"/>
    </row>
    <row r="34" spans="2:8" x14ac:dyDescent="0.25">
      <c r="B34" s="5"/>
      <c r="C34" s="30"/>
      <c r="D34" s="30"/>
      <c r="E34" s="36"/>
      <c r="F34" s="31"/>
      <c r="G34" s="32"/>
      <c r="H34" s="7"/>
    </row>
    <row r="35" spans="2:8" ht="15.75" customHeight="1" x14ac:dyDescent="0.25">
      <c r="B35" s="5"/>
      <c r="C35" s="134" t="s">
        <v>68</v>
      </c>
      <c r="D35" s="134"/>
      <c r="E35" s="134"/>
      <c r="F35" s="71"/>
      <c r="G35" s="71"/>
      <c r="H35" s="7"/>
    </row>
    <row r="36" spans="2:8" ht="27.9" customHeight="1" x14ac:dyDescent="0.25">
      <c r="B36" s="5"/>
      <c r="C36" s="136" t="s">
        <v>38</v>
      </c>
      <c r="D36" s="138"/>
      <c r="E36" s="137"/>
      <c r="F36" s="49" t="s">
        <v>14</v>
      </c>
      <c r="G36" s="74" t="s">
        <v>10</v>
      </c>
      <c r="H36" s="7"/>
    </row>
    <row r="37" spans="2:8" x14ac:dyDescent="0.25">
      <c r="B37" s="5"/>
      <c r="C37" s="123"/>
      <c r="D37" s="127"/>
      <c r="E37" s="124"/>
      <c r="F37" s="27"/>
      <c r="G37" s="18"/>
      <c r="H37" s="7"/>
    </row>
    <row r="38" spans="2:8" x14ac:dyDescent="0.25">
      <c r="B38" s="5"/>
      <c r="C38" s="123"/>
      <c r="D38" s="127"/>
      <c r="E38" s="124"/>
      <c r="F38" s="27"/>
      <c r="G38" s="18"/>
      <c r="H38" s="7"/>
    </row>
    <row r="39" spans="2:8" x14ac:dyDescent="0.25">
      <c r="B39" s="5"/>
      <c r="C39" s="123"/>
      <c r="D39" s="127"/>
      <c r="E39" s="124"/>
      <c r="F39" s="27"/>
      <c r="G39" s="18"/>
      <c r="H39" s="7"/>
    </row>
    <row r="40" spans="2:8" x14ac:dyDescent="0.25">
      <c r="B40" s="5"/>
      <c r="C40" s="123"/>
      <c r="D40" s="127"/>
      <c r="E40" s="124"/>
      <c r="F40" s="27"/>
      <c r="G40" s="18"/>
      <c r="H40" s="7"/>
    </row>
    <row r="41" spans="2:8" x14ac:dyDescent="0.25">
      <c r="B41" s="5"/>
      <c r="C41" s="123"/>
      <c r="D41" s="127"/>
      <c r="E41" s="124"/>
      <c r="F41" s="27"/>
      <c r="G41" s="18"/>
      <c r="H41" s="7"/>
    </row>
    <row r="42" spans="2:8" x14ac:dyDescent="0.25">
      <c r="B42" s="5"/>
      <c r="C42" s="123"/>
      <c r="D42" s="127"/>
      <c r="E42" s="124"/>
      <c r="F42" s="27"/>
      <c r="G42" s="18"/>
      <c r="H42" s="7"/>
    </row>
    <row r="43" spans="2:8" x14ac:dyDescent="0.25">
      <c r="B43" s="5"/>
      <c r="C43" s="123"/>
      <c r="D43" s="127"/>
      <c r="E43" s="124"/>
      <c r="F43" s="27"/>
      <c r="G43" s="18"/>
      <c r="H43" s="7"/>
    </row>
    <row r="44" spans="2:8" x14ac:dyDescent="0.25">
      <c r="B44" s="5"/>
      <c r="C44" s="123"/>
      <c r="D44" s="127"/>
      <c r="E44" s="124"/>
      <c r="F44" s="27"/>
      <c r="G44" s="18"/>
      <c r="H44" s="7"/>
    </row>
    <row r="45" spans="2:8" x14ac:dyDescent="0.25">
      <c r="B45" s="5"/>
      <c r="C45" s="123"/>
      <c r="D45" s="127"/>
      <c r="E45" s="124"/>
      <c r="F45" s="27"/>
      <c r="G45" s="18"/>
      <c r="H45" s="7"/>
    </row>
    <row r="46" spans="2:8" x14ac:dyDescent="0.25">
      <c r="B46" s="5"/>
      <c r="C46" s="123"/>
      <c r="D46" s="127"/>
      <c r="E46" s="124"/>
      <c r="F46" s="27"/>
      <c r="G46" s="18"/>
      <c r="H46" s="7"/>
    </row>
    <row r="47" spans="2:8" x14ac:dyDescent="0.25">
      <c r="B47" s="5"/>
      <c r="C47" s="22"/>
      <c r="D47" s="22"/>
      <c r="E47" s="35"/>
      <c r="F47" s="22"/>
      <c r="G47" s="23"/>
      <c r="H47" s="7"/>
    </row>
    <row r="48" spans="2:8" ht="15.6" x14ac:dyDescent="0.25">
      <c r="B48" s="5"/>
      <c r="C48" s="19"/>
      <c r="D48" s="19"/>
      <c r="E48" s="34"/>
      <c r="F48" s="67" t="s">
        <v>15</v>
      </c>
      <c r="G48" s="68">
        <f>ROUND(SUM(G37:G46),2)</f>
        <v>0</v>
      </c>
      <c r="H48" s="7"/>
    </row>
    <row r="49" spans="2:8" x14ac:dyDescent="0.25">
      <c r="B49" s="5"/>
      <c r="C49" s="30"/>
      <c r="D49" s="30"/>
      <c r="E49" s="36"/>
      <c r="F49" s="31"/>
      <c r="G49" s="32"/>
      <c r="H49" s="7"/>
    </row>
    <row r="50" spans="2:8" ht="15.6" x14ac:dyDescent="0.25">
      <c r="B50" s="5"/>
      <c r="C50" s="134" t="s">
        <v>69</v>
      </c>
      <c r="D50" s="134"/>
      <c r="E50" s="134"/>
      <c r="F50" s="71"/>
      <c r="G50" s="71"/>
      <c r="H50" s="7"/>
    </row>
    <row r="51" spans="2:8" ht="27.9" customHeight="1" x14ac:dyDescent="0.25">
      <c r="B51" s="5"/>
      <c r="C51" s="136" t="s">
        <v>39</v>
      </c>
      <c r="D51" s="138"/>
      <c r="E51" s="137"/>
      <c r="F51" s="49" t="s">
        <v>14</v>
      </c>
      <c r="G51" s="74" t="s">
        <v>10</v>
      </c>
      <c r="H51" s="7"/>
    </row>
    <row r="52" spans="2:8" x14ac:dyDescent="0.25">
      <c r="B52" s="5"/>
      <c r="C52" s="123"/>
      <c r="D52" s="127"/>
      <c r="E52" s="124"/>
      <c r="F52" s="27"/>
      <c r="G52" s="18"/>
      <c r="H52" s="7"/>
    </row>
    <row r="53" spans="2:8" x14ac:dyDescent="0.25">
      <c r="B53" s="5"/>
      <c r="C53" s="123"/>
      <c r="D53" s="127"/>
      <c r="E53" s="124"/>
      <c r="F53" s="27"/>
      <c r="G53" s="18"/>
      <c r="H53" s="7"/>
    </row>
    <row r="54" spans="2:8" x14ac:dyDescent="0.25">
      <c r="B54" s="5"/>
      <c r="C54" s="123"/>
      <c r="D54" s="127"/>
      <c r="E54" s="124"/>
      <c r="F54" s="27"/>
      <c r="G54" s="18"/>
      <c r="H54" s="7"/>
    </row>
    <row r="55" spans="2:8" x14ac:dyDescent="0.25">
      <c r="B55" s="5"/>
      <c r="C55" s="123"/>
      <c r="D55" s="127"/>
      <c r="E55" s="124"/>
      <c r="F55" s="27"/>
      <c r="G55" s="18"/>
      <c r="H55" s="7"/>
    </row>
    <row r="56" spans="2:8" x14ac:dyDescent="0.25">
      <c r="B56" s="5"/>
      <c r="C56" s="123"/>
      <c r="D56" s="127"/>
      <c r="E56" s="124"/>
      <c r="F56" s="27"/>
      <c r="G56" s="18"/>
      <c r="H56" s="7"/>
    </row>
    <row r="57" spans="2:8" x14ac:dyDescent="0.25">
      <c r="B57" s="5"/>
      <c r="C57" s="123"/>
      <c r="D57" s="127"/>
      <c r="E57" s="124"/>
      <c r="F57" s="27"/>
      <c r="G57" s="18"/>
      <c r="H57" s="7"/>
    </row>
    <row r="58" spans="2:8" x14ac:dyDescent="0.25">
      <c r="B58" s="5"/>
      <c r="C58" s="123"/>
      <c r="D58" s="127"/>
      <c r="E58" s="124"/>
      <c r="F58" s="27"/>
      <c r="G58" s="18"/>
      <c r="H58" s="7"/>
    </row>
    <row r="59" spans="2:8" x14ac:dyDescent="0.25">
      <c r="B59" s="5"/>
      <c r="C59" s="123"/>
      <c r="D59" s="127"/>
      <c r="E59" s="124"/>
      <c r="F59" s="27"/>
      <c r="G59" s="18"/>
      <c r="H59" s="7"/>
    </row>
    <row r="60" spans="2:8" x14ac:dyDescent="0.25">
      <c r="B60" s="5"/>
      <c r="C60" s="123"/>
      <c r="D60" s="127"/>
      <c r="E60" s="124"/>
      <c r="F60" s="27"/>
      <c r="G60" s="18"/>
      <c r="H60" s="7"/>
    </row>
    <row r="61" spans="2:8" x14ac:dyDescent="0.25">
      <c r="B61" s="5"/>
      <c r="C61" s="123"/>
      <c r="D61" s="127"/>
      <c r="E61" s="124"/>
      <c r="F61" s="27"/>
      <c r="G61" s="18"/>
      <c r="H61" s="7"/>
    </row>
    <row r="62" spans="2:8" x14ac:dyDescent="0.25">
      <c r="B62" s="5"/>
      <c r="C62" s="123"/>
      <c r="D62" s="127"/>
      <c r="E62" s="124"/>
      <c r="F62" s="27"/>
      <c r="G62" s="18"/>
      <c r="H62" s="7"/>
    </row>
    <row r="63" spans="2:8" x14ac:dyDescent="0.25">
      <c r="B63" s="5"/>
      <c r="C63" s="123"/>
      <c r="D63" s="127"/>
      <c r="E63" s="124"/>
      <c r="F63" s="27"/>
      <c r="G63" s="18"/>
      <c r="H63" s="7"/>
    </row>
    <row r="64" spans="2:8" x14ac:dyDescent="0.25">
      <c r="B64" s="5"/>
      <c r="C64" s="123"/>
      <c r="D64" s="127"/>
      <c r="E64" s="124"/>
      <c r="F64" s="27"/>
      <c r="G64" s="18"/>
      <c r="H64" s="7"/>
    </row>
    <row r="65" spans="2:8" x14ac:dyDescent="0.25">
      <c r="B65" s="5"/>
      <c r="C65" s="123"/>
      <c r="D65" s="127"/>
      <c r="E65" s="124"/>
      <c r="F65" s="27"/>
      <c r="G65" s="18"/>
      <c r="H65" s="7"/>
    </row>
    <row r="66" spans="2:8" x14ac:dyDescent="0.25">
      <c r="B66" s="5"/>
      <c r="C66" s="123"/>
      <c r="D66" s="127"/>
      <c r="E66" s="124"/>
      <c r="F66" s="27"/>
      <c r="G66" s="18"/>
      <c r="H66" s="7"/>
    </row>
    <row r="67" spans="2:8" ht="27.9" customHeight="1" x14ac:dyDescent="0.25">
      <c r="B67" s="5"/>
      <c r="C67" s="49" t="s">
        <v>39</v>
      </c>
      <c r="D67" s="73" t="s">
        <v>88</v>
      </c>
      <c r="E67" s="73" t="s">
        <v>89</v>
      </c>
      <c r="F67" s="49" t="s">
        <v>14</v>
      </c>
      <c r="G67" s="74" t="s">
        <v>10</v>
      </c>
      <c r="H67" s="7"/>
    </row>
    <row r="68" spans="2:8" x14ac:dyDescent="0.25">
      <c r="B68" s="5"/>
      <c r="C68" s="27"/>
      <c r="D68" s="33"/>
      <c r="E68" s="37"/>
      <c r="F68" s="27"/>
      <c r="G68" s="18"/>
      <c r="H68" s="7"/>
    </row>
    <row r="69" spans="2:8" x14ac:dyDescent="0.25">
      <c r="B69" s="5"/>
      <c r="C69" s="27"/>
      <c r="D69" s="33"/>
      <c r="E69" s="37"/>
      <c r="F69" s="27"/>
      <c r="G69" s="18"/>
      <c r="H69" s="7"/>
    </row>
    <row r="70" spans="2:8" x14ac:dyDescent="0.25">
      <c r="B70" s="5"/>
      <c r="C70" s="27"/>
      <c r="D70" s="33"/>
      <c r="E70" s="37"/>
      <c r="F70" s="27"/>
      <c r="G70" s="18"/>
      <c r="H70" s="7"/>
    </row>
    <row r="71" spans="2:8" x14ac:dyDescent="0.25">
      <c r="B71" s="5"/>
      <c r="C71" s="27"/>
      <c r="D71" s="33"/>
      <c r="E71" s="37"/>
      <c r="F71" s="27"/>
      <c r="G71" s="18"/>
      <c r="H71" s="7"/>
    </row>
    <row r="72" spans="2:8" x14ac:dyDescent="0.25">
      <c r="B72" s="5"/>
      <c r="C72" s="27"/>
      <c r="D72" s="33"/>
      <c r="E72" s="37"/>
      <c r="F72" s="27"/>
      <c r="G72" s="18"/>
      <c r="H72" s="7"/>
    </row>
    <row r="73" spans="2:8" x14ac:dyDescent="0.25">
      <c r="B73" s="5"/>
      <c r="C73" s="27"/>
      <c r="D73" s="33"/>
      <c r="E73" s="37"/>
      <c r="F73" s="27"/>
      <c r="G73" s="18"/>
      <c r="H73" s="7"/>
    </row>
    <row r="74" spans="2:8" x14ac:dyDescent="0.25">
      <c r="B74" s="5"/>
      <c r="C74" s="27"/>
      <c r="D74" s="33"/>
      <c r="E74" s="37"/>
      <c r="F74" s="27"/>
      <c r="G74" s="18"/>
      <c r="H74" s="7"/>
    </row>
    <row r="75" spans="2:8" x14ac:dyDescent="0.25">
      <c r="B75" s="5"/>
      <c r="C75" s="27"/>
      <c r="D75" s="33"/>
      <c r="E75" s="37"/>
      <c r="F75" s="27"/>
      <c r="G75" s="18"/>
      <c r="H75" s="7"/>
    </row>
    <row r="76" spans="2:8" x14ac:dyDescent="0.25">
      <c r="B76" s="5"/>
      <c r="C76" s="27"/>
      <c r="D76" s="33"/>
      <c r="E76" s="37"/>
      <c r="F76" s="27"/>
      <c r="G76" s="18"/>
      <c r="H76" s="7"/>
    </row>
    <row r="77" spans="2:8" x14ac:dyDescent="0.25">
      <c r="B77" s="5"/>
      <c r="C77" s="27"/>
      <c r="D77" s="33"/>
      <c r="E77" s="37"/>
      <c r="F77" s="27"/>
      <c r="G77" s="18"/>
      <c r="H77" s="7"/>
    </row>
    <row r="78" spans="2:8" x14ac:dyDescent="0.25">
      <c r="B78" s="5"/>
      <c r="C78" s="27"/>
      <c r="D78" s="33"/>
      <c r="E78" s="37"/>
      <c r="F78" s="27"/>
      <c r="G78" s="18"/>
      <c r="H78" s="7"/>
    </row>
    <row r="79" spans="2:8" x14ac:dyDescent="0.25">
      <c r="B79" s="5"/>
      <c r="C79" s="27"/>
      <c r="D79" s="33"/>
      <c r="E79" s="37"/>
      <c r="F79" s="27"/>
      <c r="G79" s="18"/>
      <c r="H79" s="7"/>
    </row>
    <row r="80" spans="2:8" x14ac:dyDescent="0.25">
      <c r="B80" s="5"/>
      <c r="C80" s="27"/>
      <c r="D80" s="33"/>
      <c r="E80" s="37"/>
      <c r="F80" s="27"/>
      <c r="G80" s="18"/>
      <c r="H80" s="7"/>
    </row>
    <row r="81" spans="2:8" x14ac:dyDescent="0.25">
      <c r="B81" s="5"/>
      <c r="C81" s="27"/>
      <c r="D81" s="33"/>
      <c r="E81" s="37"/>
      <c r="F81" s="27"/>
      <c r="G81" s="18"/>
      <c r="H81" s="7"/>
    </row>
    <row r="82" spans="2:8" x14ac:dyDescent="0.25">
      <c r="B82" s="5"/>
      <c r="C82" s="27"/>
      <c r="D82" s="33"/>
      <c r="E82" s="37"/>
      <c r="F82" s="27"/>
      <c r="G82" s="18"/>
      <c r="H82" s="7"/>
    </row>
    <row r="83" spans="2:8" x14ac:dyDescent="0.25">
      <c r="B83" s="5"/>
      <c r="C83" s="22"/>
      <c r="D83" s="22"/>
      <c r="E83" s="35"/>
      <c r="F83" s="22"/>
      <c r="G83" s="23"/>
      <c r="H83" s="7"/>
    </row>
    <row r="84" spans="2:8" ht="15.6" x14ac:dyDescent="0.25">
      <c r="B84" s="5"/>
      <c r="C84" s="19"/>
      <c r="D84" s="19"/>
      <c r="E84" s="34"/>
      <c r="F84" s="67" t="s">
        <v>16</v>
      </c>
      <c r="G84" s="68">
        <f>ROUND(SUM(G52:G66,G68:G82),2)</f>
        <v>0</v>
      </c>
      <c r="H84" s="7"/>
    </row>
    <row r="85" spans="2:8" x14ac:dyDescent="0.25">
      <c r="B85" s="5"/>
      <c r="C85" s="19"/>
      <c r="D85" s="19"/>
      <c r="E85" s="34"/>
      <c r="F85" s="22"/>
      <c r="G85" s="23"/>
      <c r="H85" s="7"/>
    </row>
    <row r="86" spans="2:8" ht="24.9" customHeight="1" x14ac:dyDescent="0.25">
      <c r="B86" s="5"/>
      <c r="C86" s="19"/>
      <c r="D86" s="19"/>
      <c r="E86" s="34"/>
      <c r="F86" s="69" t="s">
        <v>13</v>
      </c>
      <c r="G86" s="70">
        <f>ROUND(SUM(G84,G48,G33,G18),2)</f>
        <v>0</v>
      </c>
      <c r="H86" s="7"/>
    </row>
    <row r="87" spans="2:8" ht="18.75" customHeight="1" x14ac:dyDescent="0.25">
      <c r="B87" s="10"/>
      <c r="C87" s="9"/>
      <c r="D87" s="9"/>
      <c r="E87" s="9"/>
      <c r="F87" s="9"/>
      <c r="G87" s="9"/>
      <c r="H87" s="12"/>
    </row>
    <row r="89" spans="2:8" x14ac:dyDescent="0.25">
      <c r="B89" s="2"/>
      <c r="C89" s="3"/>
      <c r="D89" s="3"/>
      <c r="E89" s="3"/>
      <c r="F89" s="3"/>
      <c r="G89" s="3"/>
      <c r="H89" s="4"/>
    </row>
    <row r="90" spans="2:8" ht="378" customHeight="1" x14ac:dyDescent="0.25">
      <c r="B90" s="5"/>
      <c r="C90" s="101" t="s">
        <v>99</v>
      </c>
      <c r="D90" s="101"/>
      <c r="E90" s="101"/>
      <c r="F90" s="101"/>
      <c r="G90" s="101"/>
      <c r="H90" s="7"/>
    </row>
    <row r="91" spans="2:8" x14ac:dyDescent="0.25">
      <c r="B91" s="10"/>
      <c r="C91" s="9"/>
      <c r="D91" s="9"/>
      <c r="E91" s="9"/>
      <c r="F91" s="9"/>
      <c r="G91" s="9"/>
      <c r="H91" s="12"/>
    </row>
  </sheetData>
  <sheetProtection algorithmName="SHA-512" hashValue="emSaAghbHhPIoc9RwHLdbM/rQcyXKGUI6Bw5bxFN1RfKKDZOQWuw/y7Feli/R/rF4Zu25I2WukGUpjnogOpzEg==" saltValue="9S/8uC+cQLsxJ3h7RIBUZA==" spinCount="100000" sheet="1" objects="1" scenarios="1" selectLockedCells="1"/>
  <mergeCells count="54">
    <mergeCell ref="C51:E51"/>
    <mergeCell ref="C52:E52"/>
    <mergeCell ref="C44:E44"/>
    <mergeCell ref="C45:E45"/>
    <mergeCell ref="C46:E46"/>
    <mergeCell ref="C90:G90"/>
    <mergeCell ref="C53:E53"/>
    <mergeCell ref="C54:E54"/>
    <mergeCell ref="C55:E55"/>
    <mergeCell ref="C56:E56"/>
    <mergeCell ref="C63:E63"/>
    <mergeCell ref="C64:E64"/>
    <mergeCell ref="C65:E65"/>
    <mergeCell ref="C66:E66"/>
    <mergeCell ref="C57:E57"/>
    <mergeCell ref="C58:E58"/>
    <mergeCell ref="C59:E59"/>
    <mergeCell ref="C60:E60"/>
    <mergeCell ref="C61:E61"/>
    <mergeCell ref="C62:E62"/>
    <mergeCell ref="C43:E43"/>
    <mergeCell ref="D24:E24"/>
    <mergeCell ref="D25:E25"/>
    <mergeCell ref="D26:E26"/>
    <mergeCell ref="D27:E27"/>
    <mergeCell ref="D28:E28"/>
    <mergeCell ref="D29:E29"/>
    <mergeCell ref="C36:E36"/>
    <mergeCell ref="C37:E37"/>
    <mergeCell ref="C38:E38"/>
    <mergeCell ref="C39:E39"/>
    <mergeCell ref="D30:E30"/>
    <mergeCell ref="D31:E31"/>
    <mergeCell ref="D21:E21"/>
    <mergeCell ref="D22:E22"/>
    <mergeCell ref="C40:E40"/>
    <mergeCell ref="C41:E41"/>
    <mergeCell ref="C42:E42"/>
    <mergeCell ref="C5:D5"/>
    <mergeCell ref="C20:D20"/>
    <mergeCell ref="C35:E35"/>
    <mergeCell ref="C50:E50"/>
    <mergeCell ref="D23:E23"/>
    <mergeCell ref="D12:E12"/>
    <mergeCell ref="D13:E13"/>
    <mergeCell ref="D6:E6"/>
    <mergeCell ref="D7:E7"/>
    <mergeCell ref="D8:E8"/>
    <mergeCell ref="D9:E9"/>
    <mergeCell ref="D10:E10"/>
    <mergeCell ref="D11:E11"/>
    <mergeCell ref="D14:E14"/>
    <mergeCell ref="D15:E15"/>
    <mergeCell ref="D16:E16"/>
  </mergeCells>
  <pageMargins left="0.7" right="0.7" top="0.78740157499999996" bottom="0.78740157499999996" header="0.3" footer="0.3"/>
  <pageSetup paperSize="9" scale="61" fitToHeight="0"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Tabelle5">
    <tabColor theme="7" tint="0.79998168889431442"/>
    <pageSetUpPr fitToPage="1"/>
  </sheetPr>
  <dimension ref="B2:G33"/>
  <sheetViews>
    <sheetView showGridLines="0" zoomScaleNormal="100" workbookViewId="0">
      <selection activeCell="E17" sqref="E17"/>
    </sheetView>
  </sheetViews>
  <sheetFormatPr baseColWidth="10" defaultColWidth="11.44140625" defaultRowHeight="13.8" x14ac:dyDescent="0.25"/>
  <cols>
    <col min="1" max="2" width="3.5546875" style="1" customWidth="1"/>
    <col min="3" max="3" width="30.5546875" style="1" customWidth="1"/>
    <col min="4" max="4" width="31.44140625" style="1" customWidth="1"/>
    <col min="5" max="5" width="60.5546875" style="1" customWidth="1"/>
    <col min="6" max="6" width="21.5546875" style="1" customWidth="1"/>
    <col min="7" max="7" width="3.5546875" style="1" customWidth="1"/>
    <col min="8" max="16384" width="11.44140625" style="1"/>
  </cols>
  <sheetData>
    <row r="2" spans="2:7" ht="18.75" customHeight="1" x14ac:dyDescent="0.25">
      <c r="B2" s="2"/>
      <c r="C2" s="3"/>
      <c r="D2" s="3"/>
      <c r="E2" s="3"/>
      <c r="F2" s="3"/>
      <c r="G2" s="4"/>
    </row>
    <row r="3" spans="2:7" ht="21" x14ac:dyDescent="0.25">
      <c r="B3" s="5"/>
      <c r="C3" s="14" t="s">
        <v>31</v>
      </c>
      <c r="D3" s="44"/>
      <c r="E3" s="44"/>
      <c r="F3" s="44"/>
      <c r="G3" s="7"/>
    </row>
    <row r="4" spans="2:7" x14ac:dyDescent="0.25">
      <c r="B4" s="5"/>
      <c r="C4" s="44"/>
      <c r="D4" s="44"/>
      <c r="E4" s="44"/>
      <c r="F4" s="44"/>
      <c r="G4" s="7"/>
    </row>
    <row r="5" spans="2:7" ht="15.6" x14ac:dyDescent="0.25">
      <c r="B5" s="5"/>
      <c r="C5" s="131" t="s">
        <v>70</v>
      </c>
      <c r="D5" s="132"/>
      <c r="E5" s="71"/>
      <c r="F5" s="72"/>
      <c r="G5" s="7"/>
    </row>
    <row r="6" spans="2:7" ht="27.9" customHeight="1" x14ac:dyDescent="0.25">
      <c r="B6" s="5"/>
      <c r="C6" s="49" t="s">
        <v>17</v>
      </c>
      <c r="D6" s="49" t="s">
        <v>60</v>
      </c>
      <c r="E6" s="49" t="s">
        <v>14</v>
      </c>
      <c r="F6" s="74" t="s">
        <v>10</v>
      </c>
      <c r="G6" s="7"/>
    </row>
    <row r="7" spans="2:7" x14ac:dyDescent="0.25">
      <c r="B7" s="5"/>
      <c r="C7" s="27"/>
      <c r="D7" s="27"/>
      <c r="E7" s="27"/>
      <c r="F7" s="18"/>
      <c r="G7" s="7"/>
    </row>
    <row r="8" spans="2:7" x14ac:dyDescent="0.25">
      <c r="B8" s="5"/>
      <c r="C8" s="27"/>
      <c r="D8" s="27"/>
      <c r="E8" s="27"/>
      <c r="F8" s="18"/>
      <c r="G8" s="7"/>
    </row>
    <row r="9" spans="2:7" x14ac:dyDescent="0.25">
      <c r="B9" s="5"/>
      <c r="C9" s="27"/>
      <c r="D9" s="27"/>
      <c r="E9" s="27"/>
      <c r="F9" s="18"/>
      <c r="G9" s="7"/>
    </row>
    <row r="10" spans="2:7" x14ac:dyDescent="0.25">
      <c r="B10" s="5"/>
      <c r="C10" s="27"/>
      <c r="D10" s="27"/>
      <c r="E10" s="27"/>
      <c r="F10" s="18"/>
      <c r="G10" s="7"/>
    </row>
    <row r="11" spans="2:7" x14ac:dyDescent="0.25">
      <c r="B11" s="5"/>
      <c r="C11" s="27"/>
      <c r="D11" s="27"/>
      <c r="E11" s="27"/>
      <c r="F11" s="18"/>
      <c r="G11" s="7"/>
    </row>
    <row r="12" spans="2:7" x14ac:dyDescent="0.25">
      <c r="B12" s="5"/>
      <c r="C12" s="27"/>
      <c r="D12" s="27"/>
      <c r="E12" s="27"/>
      <c r="F12" s="18"/>
      <c r="G12" s="7"/>
    </row>
    <row r="13" spans="2:7" x14ac:dyDescent="0.25">
      <c r="B13" s="5"/>
      <c r="C13" s="27"/>
      <c r="D13" s="27"/>
      <c r="E13" s="27"/>
      <c r="F13" s="18"/>
      <c r="G13" s="7"/>
    </row>
    <row r="14" spans="2:7" x14ac:dyDescent="0.25">
      <c r="B14" s="5"/>
      <c r="C14" s="27"/>
      <c r="D14" s="27"/>
      <c r="E14" s="27"/>
      <c r="F14" s="18"/>
      <c r="G14" s="7"/>
    </row>
    <row r="15" spans="2:7" x14ac:dyDescent="0.25">
      <c r="B15" s="5"/>
      <c r="C15" s="27"/>
      <c r="D15" s="27"/>
      <c r="E15" s="27"/>
      <c r="F15" s="18"/>
      <c r="G15" s="7"/>
    </row>
    <row r="16" spans="2:7" x14ac:dyDescent="0.25">
      <c r="B16" s="5"/>
      <c r="C16" s="27"/>
      <c r="D16" s="27"/>
      <c r="E16" s="27"/>
      <c r="F16" s="18"/>
      <c r="G16" s="7"/>
    </row>
    <row r="17" spans="2:7" x14ac:dyDescent="0.25">
      <c r="B17" s="5"/>
      <c r="C17" s="27"/>
      <c r="D17" s="27"/>
      <c r="E17" s="27"/>
      <c r="F17" s="18"/>
      <c r="G17" s="7"/>
    </row>
    <row r="18" spans="2:7" x14ac:dyDescent="0.25">
      <c r="B18" s="5"/>
      <c r="C18" s="27"/>
      <c r="D18" s="27"/>
      <c r="E18" s="27"/>
      <c r="F18" s="18"/>
      <c r="G18" s="7"/>
    </row>
    <row r="19" spans="2:7" x14ac:dyDescent="0.25">
      <c r="B19" s="5"/>
      <c r="C19" s="27"/>
      <c r="D19" s="27"/>
      <c r="E19" s="27"/>
      <c r="F19" s="18"/>
      <c r="G19" s="7"/>
    </row>
    <row r="20" spans="2:7" x14ac:dyDescent="0.25">
      <c r="B20" s="5"/>
      <c r="C20" s="27"/>
      <c r="D20" s="27"/>
      <c r="E20" s="27"/>
      <c r="F20" s="18"/>
      <c r="G20" s="7"/>
    </row>
    <row r="21" spans="2:7" x14ac:dyDescent="0.25">
      <c r="B21" s="5"/>
      <c r="C21" s="27"/>
      <c r="D21" s="27"/>
      <c r="E21" s="27"/>
      <c r="F21" s="18"/>
      <c r="G21" s="7"/>
    </row>
    <row r="22" spans="2:7" x14ac:dyDescent="0.25">
      <c r="B22" s="5"/>
      <c r="C22" s="27"/>
      <c r="D22" s="27"/>
      <c r="E22" s="27"/>
      <c r="F22" s="18"/>
      <c r="G22" s="7"/>
    </row>
    <row r="23" spans="2:7" x14ac:dyDescent="0.25">
      <c r="B23" s="5"/>
      <c r="C23" s="27"/>
      <c r="D23" s="27"/>
      <c r="E23" s="27"/>
      <c r="F23" s="18"/>
      <c r="G23" s="7"/>
    </row>
    <row r="24" spans="2:7" x14ac:dyDescent="0.25">
      <c r="B24" s="5"/>
      <c r="C24" s="27"/>
      <c r="D24" s="27"/>
      <c r="E24" s="27"/>
      <c r="F24" s="18"/>
      <c r="G24" s="7"/>
    </row>
    <row r="25" spans="2:7" x14ac:dyDescent="0.25">
      <c r="B25" s="5"/>
      <c r="C25" s="27"/>
      <c r="D25" s="27"/>
      <c r="E25" s="27"/>
      <c r="F25" s="18"/>
      <c r="G25" s="7"/>
    </row>
    <row r="26" spans="2:7" x14ac:dyDescent="0.25">
      <c r="B26" s="5"/>
      <c r="C26" s="27"/>
      <c r="D26" s="27"/>
      <c r="E26" s="27"/>
      <c r="F26" s="18"/>
      <c r="G26" s="7"/>
    </row>
    <row r="27" spans="2:7" x14ac:dyDescent="0.25">
      <c r="B27" s="5"/>
      <c r="C27" s="22"/>
      <c r="D27" s="22"/>
      <c r="E27" s="22"/>
      <c r="F27" s="23"/>
      <c r="G27" s="7"/>
    </row>
    <row r="28" spans="2:7" ht="30" customHeight="1" x14ac:dyDescent="0.25">
      <c r="B28" s="5"/>
      <c r="C28" s="19"/>
      <c r="D28" s="19"/>
      <c r="E28" s="67" t="s">
        <v>11</v>
      </c>
      <c r="F28" s="68">
        <f>ROUND(SUM(F7:F26),2)</f>
        <v>0</v>
      </c>
      <c r="G28" s="7"/>
    </row>
    <row r="29" spans="2:7" ht="18.75" customHeight="1" x14ac:dyDescent="0.25">
      <c r="B29" s="10"/>
      <c r="C29" s="9"/>
      <c r="D29" s="9"/>
      <c r="E29" s="9"/>
      <c r="F29" s="9"/>
      <c r="G29" s="12"/>
    </row>
    <row r="31" spans="2:7" x14ac:dyDescent="0.25">
      <c r="B31" s="2"/>
      <c r="C31" s="3"/>
      <c r="D31" s="3"/>
      <c r="E31" s="3"/>
      <c r="F31" s="3"/>
      <c r="G31" s="4"/>
    </row>
    <row r="32" spans="2:7" ht="61.5" customHeight="1" x14ac:dyDescent="0.25">
      <c r="B32" s="5"/>
      <c r="C32" s="101" t="s">
        <v>62</v>
      </c>
      <c r="D32" s="101"/>
      <c r="E32" s="101"/>
      <c r="F32" s="101"/>
      <c r="G32" s="7"/>
    </row>
    <row r="33" spans="2:7" x14ac:dyDescent="0.25">
      <c r="B33" s="10"/>
      <c r="C33" s="9"/>
      <c r="D33" s="9"/>
      <c r="E33" s="9"/>
      <c r="F33" s="9"/>
      <c r="G33" s="12"/>
    </row>
  </sheetData>
  <sheetProtection algorithmName="SHA-512" hashValue="DZcFfua6P7TVygAl0pZSI4asxY9kjRJBz94c16RoTG61IT6I51WzKMwXSUe8Md6/2d9b5fw1GphOW7g9MRnI1g==" saltValue="By5H7MSZFwpQhpnB83QcFw==" spinCount="100000" sheet="1" objects="1" scenarios="1" selectLockedCells="1"/>
  <mergeCells count="2">
    <mergeCell ref="C32:F32"/>
    <mergeCell ref="C5:D5"/>
  </mergeCells>
  <pageMargins left="0.7" right="0.7" top="0.78740157499999996" bottom="0.78740157499999996" header="0.3" footer="0.3"/>
  <pageSetup paperSize="9" scale="61" fitToHeight="0" orientation="portrait" horizontalDpi="0"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DD5AD9-DB2D-4E03-A478-522E240AC213}">
  <sheetPr codeName="Tabelle6">
    <tabColor rgb="FFFFFF00"/>
  </sheetPr>
  <dimension ref="A1:T19"/>
  <sheetViews>
    <sheetView workbookViewId="0"/>
  </sheetViews>
  <sheetFormatPr baseColWidth="10" defaultColWidth="11.44140625" defaultRowHeight="13.8" x14ac:dyDescent="0.3"/>
  <cols>
    <col min="1" max="2" width="5.109375" style="38" customWidth="1"/>
    <col min="3" max="4" width="16.44140625" style="38" customWidth="1"/>
    <col min="5" max="20" width="15.5546875" style="38" customWidth="1"/>
    <col min="21" max="16384" width="11.44140625" style="38"/>
  </cols>
  <sheetData>
    <row r="1" spans="1:20" ht="54" customHeight="1" x14ac:dyDescent="0.3">
      <c r="A1" s="85" t="s">
        <v>77</v>
      </c>
      <c r="B1" s="86" t="s">
        <v>78</v>
      </c>
      <c r="C1" s="85" t="s">
        <v>79</v>
      </c>
      <c r="D1" s="85" t="s">
        <v>82</v>
      </c>
      <c r="E1" s="85" t="s">
        <v>32</v>
      </c>
      <c r="F1" s="85" t="s">
        <v>29</v>
      </c>
      <c r="G1" s="85" t="s">
        <v>30</v>
      </c>
      <c r="H1" s="85" t="s">
        <v>44</v>
      </c>
      <c r="I1" s="85" t="s">
        <v>45</v>
      </c>
      <c r="J1" s="85" t="s">
        <v>43</v>
      </c>
      <c r="K1" s="85" t="s">
        <v>80</v>
      </c>
      <c r="L1" s="85" t="s">
        <v>31</v>
      </c>
      <c r="M1" s="85" t="s">
        <v>33</v>
      </c>
      <c r="N1" s="85" t="s">
        <v>81</v>
      </c>
      <c r="O1" s="87" t="s">
        <v>19</v>
      </c>
      <c r="P1" s="87" t="s">
        <v>56</v>
      </c>
      <c r="Q1" s="87" t="s">
        <v>100</v>
      </c>
      <c r="R1" s="87" t="s">
        <v>23</v>
      </c>
      <c r="S1" s="87" t="s">
        <v>47</v>
      </c>
      <c r="T1" s="87" t="s">
        <v>34</v>
      </c>
    </row>
    <row r="2" spans="1:20" x14ac:dyDescent="0.3">
      <c r="A2" s="82" t="str">
        <f>LEFT(Overview!D10,2)</f>
        <v/>
      </c>
      <c r="C2" s="38" t="str">
        <f>IF(Overview!D7="","",Overview!D7)</f>
        <v/>
      </c>
      <c r="D2" s="38" t="str">
        <f>IF(Overview!D8="","",Overview!D8)</f>
        <v/>
      </c>
      <c r="E2" s="83">
        <f>IF(Overview!F16="","",Overview!F16)</f>
        <v>0</v>
      </c>
      <c r="F2" s="83">
        <f>IF(Overview!F17="","",Overview!F17)</f>
        <v>0</v>
      </c>
      <c r="G2" s="83">
        <f>IF(Overview!F18="","",Overview!F18)</f>
        <v>0</v>
      </c>
      <c r="H2" s="83">
        <f>IF(Overview!F19="","",Overview!F19)</f>
        <v>0</v>
      </c>
      <c r="I2" s="83">
        <f>IF(Overview!F20="","",Overview!F20)</f>
        <v>0</v>
      </c>
      <c r="J2" s="83">
        <f>IF(Overview!F21="","",Overview!F21)</f>
        <v>0</v>
      </c>
      <c r="K2" s="83">
        <f>IF(Overview!F22="","",Overview!F22)</f>
        <v>0</v>
      </c>
      <c r="L2" s="83">
        <f>IF(Overview!F23="","",Overview!F23)</f>
        <v>0</v>
      </c>
      <c r="M2" s="83">
        <f>IF(Overview!F24="","",Overview!F24)</f>
        <v>0</v>
      </c>
      <c r="N2" s="83">
        <f>IF(Overview!F25="","",Overview!F25)</f>
        <v>0</v>
      </c>
      <c r="O2" s="83">
        <f>IF(Overview!F28="","",Overview!F28)</f>
        <v>0</v>
      </c>
      <c r="P2" s="83">
        <f>IF(Overview!F29="","",Overview!F29)</f>
        <v>0</v>
      </c>
      <c r="Q2" s="83">
        <f>IF(Overview!F30="","",Overview!F30)</f>
        <v>0</v>
      </c>
      <c r="R2" s="83">
        <f>IF(Overview!F31="","",Overview!F31)</f>
        <v>0</v>
      </c>
      <c r="S2" s="83">
        <f>IF(Overview!F32="","",Overview!F32)</f>
        <v>0</v>
      </c>
      <c r="T2" s="83">
        <f>IF(Overview!F33="","",Overview!F33)</f>
        <v>0</v>
      </c>
    </row>
    <row r="9" spans="1:20" x14ac:dyDescent="0.3">
      <c r="E9" s="84"/>
      <c r="F9" s="84"/>
      <c r="G9" s="84"/>
      <c r="H9" s="84"/>
      <c r="I9" s="84"/>
    </row>
    <row r="10" spans="1:20" x14ac:dyDescent="0.3">
      <c r="E10" s="84"/>
      <c r="F10" s="84"/>
      <c r="G10" s="84"/>
      <c r="H10" s="84"/>
      <c r="I10" s="84"/>
    </row>
    <row r="11" spans="1:20" x14ac:dyDescent="0.3">
      <c r="E11" s="84"/>
      <c r="F11" s="77"/>
      <c r="G11" s="77"/>
      <c r="H11" s="77"/>
      <c r="I11" s="84"/>
    </row>
    <row r="12" spans="1:20" x14ac:dyDescent="0.3">
      <c r="E12" s="84"/>
      <c r="F12" s="77"/>
      <c r="G12" s="77"/>
      <c r="H12" s="77"/>
      <c r="I12" s="84"/>
    </row>
    <row r="13" spans="1:20" x14ac:dyDescent="0.3">
      <c r="E13" s="84"/>
      <c r="F13" s="77"/>
      <c r="G13" s="77"/>
      <c r="H13" s="77"/>
      <c r="I13" s="84"/>
    </row>
    <row r="14" spans="1:20" x14ac:dyDescent="0.3">
      <c r="E14" s="84"/>
      <c r="F14" s="77"/>
      <c r="G14" s="77"/>
      <c r="H14" s="77"/>
      <c r="I14" s="84"/>
    </row>
    <row r="15" spans="1:20" x14ac:dyDescent="0.3">
      <c r="E15" s="84"/>
      <c r="F15" s="77"/>
      <c r="G15" s="77"/>
      <c r="H15" s="77"/>
      <c r="I15" s="84"/>
    </row>
    <row r="16" spans="1:20" ht="15.6" x14ac:dyDescent="0.3">
      <c r="E16" s="84"/>
      <c r="F16" s="45"/>
      <c r="G16" s="45"/>
      <c r="H16" s="45"/>
      <c r="I16" s="84"/>
    </row>
    <row r="17" spans="5:9" x14ac:dyDescent="0.3">
      <c r="E17" s="84"/>
      <c r="F17" s="84"/>
      <c r="G17" s="84"/>
      <c r="H17" s="84"/>
      <c r="I17" s="84"/>
    </row>
    <row r="18" spans="5:9" x14ac:dyDescent="0.3">
      <c r="E18" s="84"/>
      <c r="F18" s="84"/>
      <c r="G18" s="84"/>
      <c r="H18" s="84"/>
      <c r="I18" s="84"/>
    </row>
    <row r="19" spans="5:9" x14ac:dyDescent="0.3">
      <c r="E19" s="84"/>
      <c r="F19" s="84"/>
      <c r="G19" s="84"/>
      <c r="H19" s="84"/>
      <c r="I19" s="84"/>
    </row>
  </sheetData>
  <sheetProtection algorithmName="SHA-512" hashValue="u1kTERFcRcjFkLOYSafyqvfu0MwioTalG2MCU+0qR6cvfAdGsKDKvj0ixEZD0chw9ZMYI+5L/mQ9Qltw3duilg==" saltValue="0vvqIIOoyUZEFMm1xbvhGg==" spinCount="100000" sheet="1" objects="1" scenarios="1"/>
  <pageMargins left="0.7" right="0.7" top="0.78740157499999996" bottom="0.78740157499999996"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Tabelle7">
    <tabColor theme="7" tint="0.79998168889431442"/>
  </sheetPr>
  <dimension ref="A1:F4"/>
  <sheetViews>
    <sheetView workbookViewId="0">
      <selection activeCell="F5" sqref="F5"/>
    </sheetView>
  </sheetViews>
  <sheetFormatPr baseColWidth="10" defaultColWidth="11.44140625" defaultRowHeight="13.8" x14ac:dyDescent="0.3"/>
  <cols>
    <col min="1" max="1" width="20.44140625" style="38" bestFit="1" customWidth="1"/>
    <col min="2" max="2" width="0" style="38" hidden="1" customWidth="1"/>
    <col min="3" max="3" width="20.44140625" style="38" bestFit="1" customWidth="1"/>
    <col min="4" max="4" width="0" style="38" hidden="1" customWidth="1"/>
    <col min="5" max="16384" width="11.44140625" style="38"/>
  </cols>
  <sheetData>
    <row r="1" spans="1:6" x14ac:dyDescent="0.3">
      <c r="A1" s="38" t="s">
        <v>50</v>
      </c>
      <c r="C1" s="38" t="s">
        <v>54</v>
      </c>
      <c r="D1" s="38" t="s">
        <v>55</v>
      </c>
      <c r="E1" s="38" t="s">
        <v>63</v>
      </c>
      <c r="F1" s="47" t="s">
        <v>84</v>
      </c>
    </row>
    <row r="2" spans="1:6" x14ac:dyDescent="0.3">
      <c r="A2" s="38" t="s">
        <v>51</v>
      </c>
      <c r="C2" s="38" t="s">
        <v>51</v>
      </c>
      <c r="D2" s="41">
        <v>43.4</v>
      </c>
      <c r="E2" s="43">
        <v>46.7</v>
      </c>
      <c r="F2" s="48">
        <v>53.77</v>
      </c>
    </row>
    <row r="3" spans="1:6" x14ac:dyDescent="0.3">
      <c r="A3" s="38" t="s">
        <v>52</v>
      </c>
      <c r="C3" s="38" t="s">
        <v>52</v>
      </c>
      <c r="D3" s="41">
        <v>34.67</v>
      </c>
      <c r="E3" s="42">
        <v>37.31</v>
      </c>
      <c r="F3" s="48">
        <v>42.96</v>
      </c>
    </row>
    <row r="4" spans="1:6" x14ac:dyDescent="0.3">
      <c r="A4" s="38" t="s">
        <v>61</v>
      </c>
      <c r="C4" s="38" t="s">
        <v>53</v>
      </c>
      <c r="D4" s="41">
        <v>32.93</v>
      </c>
      <c r="E4" s="42">
        <v>35.43</v>
      </c>
      <c r="F4" s="48">
        <v>40.79</v>
      </c>
    </row>
  </sheetData>
  <sheetProtection algorithmName="SHA-512" hashValue="isOc2ZHb8PgBiVwqYFlWW5b/U+7XtBDfpsyyLAblFK2h7/kusV12nh2I/d1whOaTsSsBEu7bGifQMdX7GVox0g==" saltValue="GPjm8CgRBeG+R5CROJ7QwA==" spinCount="100000" sheet="1" objects="1" scenarios="1"/>
  <phoneticPr fontId="6" type="noConversion"/>
  <pageMargins left="0.7" right="0.7" top="0.78740157499999996" bottom="0.78740157499999996" header="0.3" footer="0.3"/>
  <pageSetup paperSize="9" orientation="portrait" r:id="rId1"/>
  <tableParts count="2">
    <tablePart r:id="rId2"/>
    <tablePart r:id="rId3"/>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7</vt:i4>
      </vt:variant>
      <vt:variant>
        <vt:lpstr>Benannte Bereiche</vt:lpstr>
      </vt:variant>
      <vt:variant>
        <vt:i4>5</vt:i4>
      </vt:variant>
    </vt:vector>
  </HeadingPairs>
  <TitlesOfParts>
    <vt:vector size="12" baseType="lpstr">
      <vt:lpstr>Overview</vt:lpstr>
      <vt:lpstr>Projekteinnahmen</vt:lpstr>
      <vt:lpstr>a) Personalkosten</vt:lpstr>
      <vt:lpstr>b) Sachkosten</vt:lpstr>
      <vt:lpstr>c) Unteraufträge</vt:lpstr>
      <vt:lpstr>Datenblatt - ausblenden</vt:lpstr>
      <vt:lpstr>Ergänzung SCO</vt:lpstr>
      <vt:lpstr>'a) Personalkosten'!Druckbereich</vt:lpstr>
      <vt:lpstr>'b) Sachkosten'!Druckbereich</vt:lpstr>
      <vt:lpstr>'c) Unteraufträge'!Druckbereich</vt:lpstr>
      <vt:lpstr>Overview!Druckbereich</vt:lpstr>
      <vt:lpstr>Projekteinnahmen!Druckbereich</vt:lpstr>
    </vt:vector>
  </TitlesOfParts>
  <Company>Bundeskanzleramt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AMIF 2025/2026 Finanzplan</dc:title>
  <dc:creator>NEBAUER, Katharina</dc:creator>
  <cp:lastModifiedBy>ÖIF</cp:lastModifiedBy>
  <cp:lastPrinted>2015-02-26T16:02:26Z</cp:lastPrinted>
  <dcterms:created xsi:type="dcterms:W3CDTF">2011-02-06T15:40:59Z</dcterms:created>
  <dcterms:modified xsi:type="dcterms:W3CDTF">2025-01-15T13:20:01Z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FSC#SAPConfigSettingsSC@101.9800:FMM_GRANTOR_ADDRESS">
    <vt:lpwstr/>
  </property>
  <property fmtid="{D5CDD505-2E9C-101B-9397-08002B2CF9AE}" pid="3" name="FSC#SAPConfigSettingsSC@101.9800:FMM_BIC_ALTERNATIV">
    <vt:lpwstr/>
  </property>
  <property fmtid="{D5CDD505-2E9C-101B-9397-08002B2CF9AE}" pid="4" name="FSC#SAPConfigSettingsSC@101.9800:FMM_IBAN_ALTERNATIV">
    <vt:lpwstr/>
  </property>
  <property fmtid="{D5CDD505-2E9C-101B-9397-08002B2CF9AE}" pid="5" name="FSC#SAPConfigSettingsSC@101.9800:FMM_CONTACT_PERSON">
    <vt:lpwstr/>
  </property>
  <property fmtid="{D5CDD505-2E9C-101B-9397-08002B2CF9AE}" pid="6" name="FSC#SAPConfigSettingsSC@101.9800:FMM_ANTRAGSBESCHREIBUNG">
    <vt:lpwstr/>
  </property>
  <property fmtid="{D5CDD505-2E9C-101B-9397-08002B2CF9AE}" pid="7" name="FSC#SAPConfigSettingsSC@101.9800:FMM_SWIFT_BIC">
    <vt:lpwstr/>
  </property>
  <property fmtid="{D5CDD505-2E9C-101B-9397-08002B2CF9AE}" pid="8" name="FSC#SAPConfigSettingsSC@101.9800:FMM_IBAN">
    <vt:lpwstr/>
  </property>
  <property fmtid="{D5CDD505-2E9C-101B-9397-08002B2CF9AE}" pid="9" name="FSC#SAPConfigSettingsSC@101.9800:FMM_BEANTRAGTER_BETRAG">
    <vt:lpwstr/>
  </property>
  <property fmtid="{D5CDD505-2E9C-101B-9397-08002B2CF9AE}" pid="10" name="FSC#SAPConfigSettingsSC@101.9800:FMM_DATUM_DES_ANSUCHENS">
    <vt:lpwstr/>
  </property>
  <property fmtid="{D5CDD505-2E9C-101B-9397-08002B2CF9AE}" pid="11" name="FSC#SAPConfigSettingsSC@101.9800:FMM_VORGESCHLAGENER_BETRAG">
    <vt:lpwstr/>
  </property>
  <property fmtid="{D5CDD505-2E9C-101B-9397-08002B2CF9AE}" pid="12" name="FSC#SAPConfigSettingsSC@101.9800:FMM_GRANTOR">
    <vt:lpwstr/>
  </property>
  <property fmtid="{D5CDD505-2E9C-101B-9397-08002B2CF9AE}" pid="13" name="FSC#SAPConfigSettingsSC@101.9800:FMM_GRM_VAL_TO">
    <vt:lpwstr/>
  </property>
  <property fmtid="{D5CDD505-2E9C-101B-9397-08002B2CF9AE}" pid="14" name="FSC#SAPConfigSettingsSC@101.9800:FMM_GRM_VAL_FROM">
    <vt:lpwstr/>
  </property>
  <property fmtid="{D5CDD505-2E9C-101B-9397-08002B2CF9AE}" pid="15" name="FSC#SAPConfigSettingsSC@101.9800:FMM_GESAMTBETRAG">
    <vt:lpwstr/>
  </property>
  <property fmtid="{D5CDD505-2E9C-101B-9397-08002B2CF9AE}" pid="16" name="FSC#SAPConfigSettingsSC@101.9800:FMM_GESAMTBETRAG_WORT">
    <vt:lpwstr/>
  </property>
  <property fmtid="{D5CDD505-2E9C-101B-9397-08002B2CF9AE}" pid="17" name="FSC#SAPConfigSettingsSC@101.9800:FMM_GESAMTPROJEKTSUMME">
    <vt:lpwstr/>
  </property>
  <property fmtid="{D5CDD505-2E9C-101B-9397-08002B2CF9AE}" pid="18" name="FSC#SAPConfigSettingsSC@101.9800:FMM_GESAMTPROJEKTSUMME_WORT">
    <vt:lpwstr/>
  </property>
  <property fmtid="{D5CDD505-2E9C-101B-9397-08002B2CF9AE}" pid="19" name="FSC#SAPConfigSettingsSC@101.9800:FMM_SERVICE_ORG_TEXT">
    <vt:lpwstr/>
  </property>
  <property fmtid="{D5CDD505-2E9C-101B-9397-08002B2CF9AE}" pid="20" name="FSC#SAPConfigSettingsSC@101.9800:FMM_SERVICE_ORG_SHORT">
    <vt:lpwstr/>
  </property>
  <property fmtid="{D5CDD505-2E9C-101B-9397-08002B2CF9AE}" pid="21" name="FSC#SAPConfigSettingsSC@101.9800:FMM_VERTRAG_PROJEKTBESCHREIBUNG">
    <vt:lpwstr/>
  </property>
  <property fmtid="{D5CDD505-2E9C-101B-9397-08002B2CF9AE}" pid="22" name="FSC#SAPConfigSettingsSC@101.9800:FMM_VORGESCHLAGENER_BETRAG_WORT">
    <vt:lpwstr/>
  </property>
  <property fmtid="{D5CDD505-2E9C-101B-9397-08002B2CF9AE}" pid="23" name="FSC#SAPConfigSettingsSC@101.9800:FMM_TRADEID">
    <vt:lpwstr/>
  </property>
  <property fmtid="{D5CDD505-2E9C-101B-9397-08002B2CF9AE}" pid="24" name="FSC#SAPConfigSettingsSC@101.9800:FMM_ERGAENZUNGSREGISTERNUMMER">
    <vt:lpwstr/>
  </property>
  <property fmtid="{D5CDD505-2E9C-101B-9397-08002B2CF9AE}" pid="25" name="FSC#SAPConfigSettingsSC@101.9800:FMM_SCHWERPUNKT">
    <vt:lpwstr/>
  </property>
  <property fmtid="{D5CDD505-2E9C-101B-9397-08002B2CF9AE}" pid="26" name="FSC#SAPConfigSettingsSC@101.9800:FMM_TELEFON_EMAIL">
    <vt:lpwstr/>
  </property>
  <property fmtid="{D5CDD505-2E9C-101B-9397-08002B2CF9AE}" pid="27" name="FSC#SAPConfigSettingsSC@101.9800:FMM_ABRECHNUNGSFRIST">
    <vt:lpwstr/>
  </property>
  <property fmtid="{D5CDD505-2E9C-101B-9397-08002B2CF9AE}" pid="28" name="FSC#SAPConfigSettingsSC@101.9800:FMM_VEREINSREGISTERNUMMER">
    <vt:lpwstr/>
  </property>
  <property fmtid="{D5CDD505-2E9C-101B-9397-08002B2CF9AE}" pid="29" name="FSC#SAPConfigSettingsSC@101.9800:FMM_XX_BUNDESLAND_MULTISELECT">
    <vt:lpwstr/>
  </property>
  <property fmtid="{D5CDD505-2E9C-101B-9397-08002B2CF9AE}" pid="30" name="FSC#SAPConfigSettingsSC@101.9800:FMM_EIGENMITTEL">
    <vt:lpwstr/>
  </property>
  <property fmtid="{D5CDD505-2E9C-101B-9397-08002B2CF9AE}" pid="31" name="FSC#SAPConfigSettingsSC@101.9800:FMM_DRITTMITTEL">
    <vt:lpwstr/>
  </property>
  <property fmtid="{D5CDD505-2E9C-101B-9397-08002B2CF9AE}" pid="32" name="FSC#SAPConfigSettingsSC@101.9800:FMM_EINNAHMEN">
    <vt:lpwstr/>
  </property>
  <property fmtid="{D5CDD505-2E9C-101B-9397-08002B2CF9AE}" pid="33" name="FSC#SAPConfigSettingsSC@101.9800:FMM_ZIELGRUPPE">
    <vt:lpwstr/>
  </property>
  <property fmtid="{D5CDD505-2E9C-101B-9397-08002B2CF9AE}" pid="34" name="FSC#SAPConfigSettingsSC@101.9800:FMM_ZUSATZFILTER">
    <vt:lpwstr/>
  </property>
  <property fmtid="{D5CDD505-2E9C-101B-9397-08002B2CF9AE}" pid="35" name="FSC#SAPConfigSettingsSC@101.9800:FMM_RUECKFOERDERUNGSBETRAG">
    <vt:lpwstr/>
  </property>
  <property fmtid="{D5CDD505-2E9C-101B-9397-08002B2CF9AE}" pid="36" name="FSC#SAPConfigSettingsSC@101.9800:FMM_ZINSBETRAG">
    <vt:lpwstr/>
  </property>
  <property fmtid="{D5CDD505-2E9C-101B-9397-08002B2CF9AE}" pid="37" name="FSC#SAPConfigSettingsSC@101.9800:FMM_RUECKFOERDERUNGSFRIST">
    <vt:lpwstr/>
  </property>
  <property fmtid="{D5CDD505-2E9C-101B-9397-08002B2CF9AE}" pid="38" name="FSC#SAPConfigSettingsSC@101.9800:FMM_ANSPRECHPERSON">
    <vt:lpwstr/>
  </property>
  <property fmtid="{D5CDD505-2E9C-101B-9397-08002B2CF9AE}" pid="39" name="FSC#EIBPRECONFIG@1.1001:EIBInternalApprovedAt">
    <vt:lpwstr/>
  </property>
  <property fmtid="{D5CDD505-2E9C-101B-9397-08002B2CF9AE}" pid="40" name="FSC#EIBPRECONFIG@1.1001:EIBInternalApprovedBy">
    <vt:lpwstr/>
  </property>
  <property fmtid="{D5CDD505-2E9C-101B-9397-08002B2CF9AE}" pid="41" name="FSC#EIBPRECONFIG@1.1001:EIBInternalApprovedByPostTitle">
    <vt:lpwstr/>
  </property>
  <property fmtid="{D5CDD505-2E9C-101B-9397-08002B2CF9AE}" pid="42" name="FSC#EIBPRECONFIG@1.1001:EIBSettlementApprovedBy">
    <vt:lpwstr/>
  </property>
  <property fmtid="{D5CDD505-2E9C-101B-9397-08002B2CF9AE}" pid="43" name="FSC#EIBPRECONFIG@1.1001:EIBSettlementApprovedByFirstnameSurname">
    <vt:lpwstr/>
  </property>
  <property fmtid="{D5CDD505-2E9C-101B-9397-08002B2CF9AE}" pid="44" name="FSC#EIBPRECONFIG@1.1001:EIBSettlementApprovedByPostTitle">
    <vt:lpwstr/>
  </property>
  <property fmtid="{D5CDD505-2E9C-101B-9397-08002B2CF9AE}" pid="45" name="FSC#EIBPRECONFIG@1.1001:EIBApprovedAt">
    <vt:lpwstr/>
  </property>
  <property fmtid="{D5CDD505-2E9C-101B-9397-08002B2CF9AE}" pid="46" name="FSC#EIBPRECONFIG@1.1001:EIBApprovedBy">
    <vt:lpwstr/>
  </property>
  <property fmtid="{D5CDD505-2E9C-101B-9397-08002B2CF9AE}" pid="47" name="FSC#EIBPRECONFIG@1.1001:EIBApprovedBySubst">
    <vt:lpwstr/>
  </property>
  <property fmtid="{D5CDD505-2E9C-101B-9397-08002B2CF9AE}" pid="48" name="FSC#EIBPRECONFIG@1.1001:EIBApprovedByTitle">
    <vt:lpwstr/>
  </property>
  <property fmtid="{D5CDD505-2E9C-101B-9397-08002B2CF9AE}" pid="49" name="FSC#EIBPRECONFIG@1.1001:EIBApprovedByPostTitle">
    <vt:lpwstr/>
  </property>
  <property fmtid="{D5CDD505-2E9C-101B-9397-08002B2CF9AE}" pid="50" name="FSC#EIBPRECONFIG@1.1001:EIBDepartment">
    <vt:lpwstr>BKA - II/3 (Förderungen Integration)</vt:lpwstr>
  </property>
  <property fmtid="{D5CDD505-2E9C-101B-9397-08002B2CF9AE}" pid="51" name="FSC#EIBPRECONFIG@1.1001:EIBDispatchedBy">
    <vt:lpwstr/>
  </property>
  <property fmtid="{D5CDD505-2E9C-101B-9397-08002B2CF9AE}" pid="52" name="FSC#EIBPRECONFIG@1.1001:EIBDispatchedByPostTitle">
    <vt:lpwstr/>
  </property>
  <property fmtid="{D5CDD505-2E9C-101B-9397-08002B2CF9AE}" pid="53" name="FSC#EIBPRECONFIG@1.1001:ExtRefInc">
    <vt:lpwstr/>
  </property>
  <property fmtid="{D5CDD505-2E9C-101B-9397-08002B2CF9AE}" pid="54" name="FSC#EIBPRECONFIG@1.1001:IncomingAddrdate">
    <vt:lpwstr/>
  </property>
  <property fmtid="{D5CDD505-2E9C-101B-9397-08002B2CF9AE}" pid="55" name="FSC#EIBPRECONFIG@1.1001:IncomingDelivery">
    <vt:lpwstr/>
  </property>
  <property fmtid="{D5CDD505-2E9C-101B-9397-08002B2CF9AE}" pid="56" name="FSC#EIBPRECONFIG@1.1001:OwnerEmail">
    <vt:lpwstr>MARINA.KRNJIC@BKA.GV.AT</vt:lpwstr>
  </property>
  <property fmtid="{D5CDD505-2E9C-101B-9397-08002B2CF9AE}" pid="57" name="FSC#EIBPRECONFIG@1.1001:FileOUEmail">
    <vt:lpwstr/>
  </property>
  <property fmtid="{D5CDD505-2E9C-101B-9397-08002B2CF9AE}" pid="58" name="FSC#EIBPRECONFIG@1.1001:OUEmail">
    <vt:lpwstr>foerderungen.integration@bka.gv.at</vt:lpwstr>
  </property>
  <property fmtid="{D5CDD505-2E9C-101B-9397-08002B2CF9AE}" pid="59" name="FSC#EIBPRECONFIG@1.1001:OwnerGender">
    <vt:lpwstr>Weiblich</vt:lpwstr>
  </property>
  <property fmtid="{D5CDD505-2E9C-101B-9397-08002B2CF9AE}" pid="60" name="FSC#EIBPRECONFIG@1.1001:Priority">
    <vt:lpwstr>Nein</vt:lpwstr>
  </property>
  <property fmtid="{D5CDD505-2E9C-101B-9397-08002B2CF9AE}" pid="61" name="FSC#EIBPRECONFIG@1.1001:PreviousFiles">
    <vt:lpwstr/>
  </property>
  <property fmtid="{D5CDD505-2E9C-101B-9397-08002B2CF9AE}" pid="62" name="FSC#EIBPRECONFIG@1.1001:NextFiles">
    <vt:lpwstr/>
  </property>
  <property fmtid="{D5CDD505-2E9C-101B-9397-08002B2CF9AE}" pid="63" name="FSC#EIBPRECONFIG@1.1001:RelatedFiles">
    <vt:lpwstr/>
  </property>
  <property fmtid="{D5CDD505-2E9C-101B-9397-08002B2CF9AE}" pid="64" name="FSC#EIBPRECONFIG@1.1001:CompletedOrdinals">
    <vt:lpwstr/>
  </property>
  <property fmtid="{D5CDD505-2E9C-101B-9397-08002B2CF9AE}" pid="65" name="FSC#EIBPRECONFIG@1.1001:NrAttachments">
    <vt:lpwstr/>
  </property>
  <property fmtid="{D5CDD505-2E9C-101B-9397-08002B2CF9AE}" pid="66" name="FSC#EIBPRECONFIG@1.1001:Attachments">
    <vt:lpwstr/>
  </property>
  <property fmtid="{D5CDD505-2E9C-101B-9397-08002B2CF9AE}" pid="67" name="FSC#EIBPRECONFIG@1.1001:SubjectArea">
    <vt:lpwstr/>
  </property>
  <property fmtid="{D5CDD505-2E9C-101B-9397-08002B2CF9AE}" pid="68" name="FSC#EIBPRECONFIG@1.1001:Recipients">
    <vt:lpwstr/>
  </property>
  <property fmtid="{D5CDD505-2E9C-101B-9397-08002B2CF9AE}" pid="69" name="FSC#EIBPRECONFIG@1.1001:Classified">
    <vt:lpwstr/>
  </property>
  <property fmtid="{D5CDD505-2E9C-101B-9397-08002B2CF9AE}" pid="70" name="FSC#EIBPRECONFIG@1.1001:Deadline">
    <vt:lpwstr/>
  </property>
  <property fmtid="{D5CDD505-2E9C-101B-9397-08002B2CF9AE}" pid="71" name="FSC#EIBPRECONFIG@1.1001:SettlementSubj">
    <vt:lpwstr/>
  </property>
  <property fmtid="{D5CDD505-2E9C-101B-9397-08002B2CF9AE}" pid="72" name="FSC#EIBPRECONFIG@1.1001:OUAddr">
    <vt:lpwstr>Ballhausplatz 2, 1010 Wien</vt:lpwstr>
  </property>
  <property fmtid="{D5CDD505-2E9C-101B-9397-08002B2CF9AE}" pid="73" name="FSC#EIBPRECONFIG@1.1001:FileOUName">
    <vt:lpwstr/>
  </property>
  <property fmtid="{D5CDD505-2E9C-101B-9397-08002B2CF9AE}" pid="74" name="FSC#EIBPRECONFIG@1.1001:FileOUDescr">
    <vt:lpwstr/>
  </property>
  <property fmtid="{D5CDD505-2E9C-101B-9397-08002B2CF9AE}" pid="75" name="FSC#EIBPRECONFIG@1.1001:OUDescr">
    <vt:lpwstr/>
  </property>
  <property fmtid="{D5CDD505-2E9C-101B-9397-08002B2CF9AE}" pid="76" name="FSC#EIBPRECONFIG@1.1001:Signatures">
    <vt:lpwstr/>
  </property>
  <property fmtid="{D5CDD505-2E9C-101B-9397-08002B2CF9AE}" pid="77" name="FSC#EIBPRECONFIG@1.1001:currentuser">
    <vt:lpwstr>COO.3000.100.1.985876</vt:lpwstr>
  </property>
  <property fmtid="{D5CDD505-2E9C-101B-9397-08002B2CF9AE}" pid="78" name="FSC#EIBPRECONFIG@1.1001:currentuserrolegroup">
    <vt:lpwstr>COO.3000.100.1.574329</vt:lpwstr>
  </property>
  <property fmtid="{D5CDD505-2E9C-101B-9397-08002B2CF9AE}" pid="79" name="FSC#EIBPRECONFIG@1.1001:currentuserroleposition">
    <vt:lpwstr>COO.15.1001.1.172019</vt:lpwstr>
  </property>
  <property fmtid="{D5CDD505-2E9C-101B-9397-08002B2CF9AE}" pid="80" name="FSC#EIBPRECONFIG@1.1001:currentuserroot">
    <vt:lpwstr>COO.3000.101.19.697105</vt:lpwstr>
  </property>
  <property fmtid="{D5CDD505-2E9C-101B-9397-08002B2CF9AE}" pid="81" name="FSC#EIBPRECONFIG@1.1001:toplevelobject">
    <vt:lpwstr/>
  </property>
  <property fmtid="{D5CDD505-2E9C-101B-9397-08002B2CF9AE}" pid="82" name="FSC#EIBPRECONFIG@1.1001:objchangedby">
    <vt:lpwstr>Mag. Gundula Windtner</vt:lpwstr>
  </property>
  <property fmtid="{D5CDD505-2E9C-101B-9397-08002B2CF9AE}" pid="83" name="FSC#EIBPRECONFIG@1.1001:objchangedbyPostTitle">
    <vt:lpwstr/>
  </property>
  <property fmtid="{D5CDD505-2E9C-101B-9397-08002B2CF9AE}" pid="84" name="FSC#EIBPRECONFIG@1.1001:objchangedat">
    <vt:lpwstr>13.07.2022</vt:lpwstr>
  </property>
  <property fmtid="{D5CDD505-2E9C-101B-9397-08002B2CF9AE}" pid="85" name="FSC#EIBPRECONFIG@1.1001:objname">
    <vt:lpwstr>AMIF 2020-2021_Finanzplan_Vorlage_INTEGRATION</vt:lpwstr>
  </property>
  <property fmtid="{D5CDD505-2E9C-101B-9397-08002B2CF9AE}" pid="86" name="FSC#EIBPRECONFIG@1.1001:EIBProcessResponsiblePhone">
    <vt:lpwstr/>
  </property>
  <property fmtid="{D5CDD505-2E9C-101B-9397-08002B2CF9AE}" pid="87" name="FSC#EIBPRECONFIG@1.1001:EIBProcessResponsibleMail">
    <vt:lpwstr/>
  </property>
  <property fmtid="{D5CDD505-2E9C-101B-9397-08002B2CF9AE}" pid="88" name="FSC#EIBPRECONFIG@1.1001:EIBProcessResponsibleFax">
    <vt:lpwstr/>
  </property>
  <property fmtid="{D5CDD505-2E9C-101B-9397-08002B2CF9AE}" pid="89" name="FSC#EIBPRECONFIG@1.1001:EIBProcessResponsiblePostTitle">
    <vt:lpwstr/>
  </property>
  <property fmtid="{D5CDD505-2E9C-101B-9397-08002B2CF9AE}" pid="90" name="FSC#EIBPRECONFIG@1.1001:EIBProcessResponsible">
    <vt:lpwstr/>
  </property>
  <property fmtid="{D5CDD505-2E9C-101B-9397-08002B2CF9AE}" pid="91" name="FSC#EIBPRECONFIG@1.1001:FileResponsibleFullName">
    <vt:lpwstr/>
  </property>
  <property fmtid="{D5CDD505-2E9C-101B-9397-08002B2CF9AE}" pid="92" name="FSC#EIBPRECONFIG@1.1001:FileResponsibleFirstnameSurname">
    <vt:lpwstr/>
  </property>
  <property fmtid="{D5CDD505-2E9C-101B-9397-08002B2CF9AE}" pid="93" name="FSC#EIBPRECONFIG@1.1001:FileResponsibleEmail">
    <vt:lpwstr/>
  </property>
  <property fmtid="{D5CDD505-2E9C-101B-9397-08002B2CF9AE}" pid="94" name="FSC#EIBPRECONFIG@1.1001:FileResponsibleExtension">
    <vt:lpwstr/>
  </property>
  <property fmtid="{D5CDD505-2E9C-101B-9397-08002B2CF9AE}" pid="95" name="FSC#EIBPRECONFIG@1.1001:FileResponsibleFaxExtension">
    <vt:lpwstr/>
  </property>
  <property fmtid="{D5CDD505-2E9C-101B-9397-08002B2CF9AE}" pid="96" name="FSC#EIBPRECONFIG@1.1001:FileResponsibleGender">
    <vt:lpwstr/>
  </property>
  <property fmtid="{D5CDD505-2E9C-101B-9397-08002B2CF9AE}" pid="97" name="FSC#EIBPRECONFIG@1.1001:FileResponsibleAddr">
    <vt:lpwstr/>
  </property>
  <property fmtid="{D5CDD505-2E9C-101B-9397-08002B2CF9AE}" pid="98" name="FSC#EIBPRECONFIG@1.1001:OwnerPostTitle">
    <vt:lpwstr/>
  </property>
  <property fmtid="{D5CDD505-2E9C-101B-9397-08002B2CF9AE}" pid="99" name="FSC#EIBPRECONFIG@1.1001:OwnerAddr">
    <vt:lpwstr>Ballhausplatz 2, 1010 Wien</vt:lpwstr>
  </property>
  <property fmtid="{D5CDD505-2E9C-101B-9397-08002B2CF9AE}" pid="100" name="FSC#EIBPRECONFIG@1.1001:IsFileAttachment">
    <vt:lpwstr>Nein</vt:lpwstr>
  </property>
  <property fmtid="{D5CDD505-2E9C-101B-9397-08002B2CF9AE}" pid="101" name="FSC#EIBPRECONFIG@1.1001:AddrTelefon">
    <vt:lpwstr/>
  </property>
  <property fmtid="{D5CDD505-2E9C-101B-9397-08002B2CF9AE}" pid="102" name="FSC#EIBPRECONFIG@1.1001:AddrGeburtsdatum">
    <vt:lpwstr/>
  </property>
  <property fmtid="{D5CDD505-2E9C-101B-9397-08002B2CF9AE}" pid="103" name="FSC#EIBPRECONFIG@1.1001:AddrGeboren_am_2">
    <vt:lpwstr/>
  </property>
  <property fmtid="{D5CDD505-2E9C-101B-9397-08002B2CF9AE}" pid="104" name="FSC#EIBPRECONFIG@1.1001:AddrBundesland">
    <vt:lpwstr/>
  </property>
  <property fmtid="{D5CDD505-2E9C-101B-9397-08002B2CF9AE}" pid="105" name="FSC#EIBPRECONFIG@1.1001:AddrBezeichnung">
    <vt:lpwstr/>
  </property>
  <property fmtid="{D5CDD505-2E9C-101B-9397-08002B2CF9AE}" pid="106" name="FSC#EIBPRECONFIG@1.1001:AddrGruppeName_vollstaendig">
    <vt:lpwstr/>
  </property>
  <property fmtid="{D5CDD505-2E9C-101B-9397-08002B2CF9AE}" pid="107" name="FSC#EIBPRECONFIG@1.1001:AddrAdresseBeschreibung">
    <vt:lpwstr/>
  </property>
  <property fmtid="{D5CDD505-2E9C-101B-9397-08002B2CF9AE}" pid="108" name="FSC#EIBPRECONFIG@1.1001:AddrName_Ergaenzung">
    <vt:lpwstr/>
  </property>
  <property fmtid="{D5CDD505-2E9C-101B-9397-08002B2CF9AE}" pid="109" name="FSC#COOELAK@1.1001:Subject">
    <vt:lpwstr/>
  </property>
  <property fmtid="{D5CDD505-2E9C-101B-9397-08002B2CF9AE}" pid="110" name="FSC#COOELAK@1.1001:FileReference">
    <vt:lpwstr/>
  </property>
  <property fmtid="{D5CDD505-2E9C-101B-9397-08002B2CF9AE}" pid="111" name="FSC#COOELAK@1.1001:FileRefYear">
    <vt:lpwstr/>
  </property>
  <property fmtid="{D5CDD505-2E9C-101B-9397-08002B2CF9AE}" pid="112" name="FSC#COOELAK@1.1001:FileRefOrdinal">
    <vt:lpwstr/>
  </property>
  <property fmtid="{D5CDD505-2E9C-101B-9397-08002B2CF9AE}" pid="113" name="FSC#COOELAK@1.1001:FileRefOU">
    <vt:lpwstr/>
  </property>
  <property fmtid="{D5CDD505-2E9C-101B-9397-08002B2CF9AE}" pid="114" name="FSC#COOELAK@1.1001:Organization">
    <vt:lpwstr/>
  </property>
  <property fmtid="{D5CDD505-2E9C-101B-9397-08002B2CF9AE}" pid="115" name="FSC#COOELAK@1.1001:Owner">
    <vt:lpwstr>Marina Krnjic</vt:lpwstr>
  </property>
  <property fmtid="{D5CDD505-2E9C-101B-9397-08002B2CF9AE}" pid="116" name="FSC#COOELAK@1.1001:OwnerExtension">
    <vt:lpwstr>204213</vt:lpwstr>
  </property>
  <property fmtid="{D5CDD505-2E9C-101B-9397-08002B2CF9AE}" pid="117" name="FSC#COOELAK@1.1001:OwnerFaxExtension">
    <vt:lpwstr/>
  </property>
  <property fmtid="{D5CDD505-2E9C-101B-9397-08002B2CF9AE}" pid="118" name="FSC#COOELAK@1.1001:DispatchedBy">
    <vt:lpwstr/>
  </property>
  <property fmtid="{D5CDD505-2E9C-101B-9397-08002B2CF9AE}" pid="119" name="FSC#COOELAK@1.1001:DispatchedAt">
    <vt:lpwstr/>
  </property>
  <property fmtid="{D5CDD505-2E9C-101B-9397-08002B2CF9AE}" pid="120" name="FSC#COOELAK@1.1001:ApprovedBy">
    <vt:lpwstr/>
  </property>
  <property fmtid="{D5CDD505-2E9C-101B-9397-08002B2CF9AE}" pid="121" name="FSC#COOELAK@1.1001:ApprovedAt">
    <vt:lpwstr/>
  </property>
  <property fmtid="{D5CDD505-2E9C-101B-9397-08002B2CF9AE}" pid="122" name="FSC#COOELAK@1.1001:Department">
    <vt:lpwstr>BKA - II/3 (Förderungen Integration)</vt:lpwstr>
  </property>
  <property fmtid="{D5CDD505-2E9C-101B-9397-08002B2CF9AE}" pid="123" name="FSC#COOELAK@1.1001:CreatedAt">
    <vt:lpwstr>13.07.2022</vt:lpwstr>
  </property>
  <property fmtid="{D5CDD505-2E9C-101B-9397-08002B2CF9AE}" pid="124" name="FSC#COOELAK@1.1001:OU">
    <vt:lpwstr>BKA - II/3 (Förderungen Integration)</vt:lpwstr>
  </property>
  <property fmtid="{D5CDD505-2E9C-101B-9397-08002B2CF9AE}" pid="125" name="FSC#COOELAK@1.1001:Priority">
    <vt:lpwstr> ()</vt:lpwstr>
  </property>
  <property fmtid="{D5CDD505-2E9C-101B-9397-08002B2CF9AE}" pid="126" name="FSC#COOELAK@1.1001:ObjBarCode">
    <vt:lpwstr>*COO.3000.101.25.9539826*</vt:lpwstr>
  </property>
  <property fmtid="{D5CDD505-2E9C-101B-9397-08002B2CF9AE}" pid="127" name="FSC#COOELAK@1.1001:RefBarCode">
    <vt:lpwstr/>
  </property>
  <property fmtid="{D5CDD505-2E9C-101B-9397-08002B2CF9AE}" pid="128" name="FSC#COOELAK@1.1001:FileRefBarCode">
    <vt:lpwstr>**</vt:lpwstr>
  </property>
  <property fmtid="{D5CDD505-2E9C-101B-9397-08002B2CF9AE}" pid="129" name="FSC#COOELAK@1.1001:ExternalRef">
    <vt:lpwstr/>
  </property>
  <property fmtid="{D5CDD505-2E9C-101B-9397-08002B2CF9AE}" pid="130" name="FSC#COOELAK@1.1001:IncomingNumber">
    <vt:lpwstr/>
  </property>
  <property fmtid="{D5CDD505-2E9C-101B-9397-08002B2CF9AE}" pid="131" name="FSC#COOELAK@1.1001:IncomingSubject">
    <vt:lpwstr/>
  </property>
  <property fmtid="{D5CDD505-2E9C-101B-9397-08002B2CF9AE}" pid="132" name="FSC#COOELAK@1.1001:ProcessResponsible">
    <vt:lpwstr/>
  </property>
  <property fmtid="{D5CDD505-2E9C-101B-9397-08002B2CF9AE}" pid="133" name="FSC#COOELAK@1.1001:ProcessResponsiblePhone">
    <vt:lpwstr/>
  </property>
  <property fmtid="{D5CDD505-2E9C-101B-9397-08002B2CF9AE}" pid="134" name="FSC#COOELAK@1.1001:ProcessResponsibleMail">
    <vt:lpwstr/>
  </property>
  <property fmtid="{D5CDD505-2E9C-101B-9397-08002B2CF9AE}" pid="135" name="FSC#COOELAK@1.1001:ProcessResponsibleFax">
    <vt:lpwstr/>
  </property>
  <property fmtid="{D5CDD505-2E9C-101B-9397-08002B2CF9AE}" pid="136" name="FSC#COOELAK@1.1001:ApproverFirstName">
    <vt:lpwstr/>
  </property>
  <property fmtid="{D5CDD505-2E9C-101B-9397-08002B2CF9AE}" pid="137" name="FSC#COOELAK@1.1001:ApproverSurName">
    <vt:lpwstr/>
  </property>
  <property fmtid="{D5CDD505-2E9C-101B-9397-08002B2CF9AE}" pid="138" name="FSC#COOELAK@1.1001:ApproverTitle">
    <vt:lpwstr/>
  </property>
  <property fmtid="{D5CDD505-2E9C-101B-9397-08002B2CF9AE}" pid="139" name="FSC#COOELAK@1.1001:ExternalDate">
    <vt:lpwstr/>
  </property>
  <property fmtid="{D5CDD505-2E9C-101B-9397-08002B2CF9AE}" pid="140" name="FSC#COOELAK@1.1001:SettlementApprovedAt">
    <vt:lpwstr/>
  </property>
  <property fmtid="{D5CDD505-2E9C-101B-9397-08002B2CF9AE}" pid="141" name="FSC#COOELAK@1.1001:BaseNumber">
    <vt:lpwstr/>
  </property>
  <property fmtid="{D5CDD505-2E9C-101B-9397-08002B2CF9AE}" pid="142" name="FSC#COOELAK@1.1001:CurrentUserRolePos">
    <vt:lpwstr>Externe/r Benutzer/in</vt:lpwstr>
  </property>
  <property fmtid="{D5CDD505-2E9C-101B-9397-08002B2CF9AE}" pid="143" name="FSC#COOELAK@1.1001:CurrentUserEmail">
    <vt:lpwstr>gerrit.friedrich@integrationsfonds.at</vt:lpwstr>
  </property>
  <property fmtid="{D5CDD505-2E9C-101B-9397-08002B2CF9AE}" pid="144" name="FSC#ELAKGOV@1.1001:PersonalSubjGender">
    <vt:lpwstr/>
  </property>
  <property fmtid="{D5CDD505-2E9C-101B-9397-08002B2CF9AE}" pid="145" name="FSC#ELAKGOV@1.1001:PersonalSubjFirstName">
    <vt:lpwstr/>
  </property>
  <property fmtid="{D5CDD505-2E9C-101B-9397-08002B2CF9AE}" pid="146" name="FSC#ELAKGOV@1.1001:PersonalSubjSurName">
    <vt:lpwstr/>
  </property>
  <property fmtid="{D5CDD505-2E9C-101B-9397-08002B2CF9AE}" pid="147" name="FSC#ELAKGOV@1.1001:PersonalSubjSalutation">
    <vt:lpwstr/>
  </property>
  <property fmtid="{D5CDD505-2E9C-101B-9397-08002B2CF9AE}" pid="148" name="FSC#ELAKGOV@1.1001:PersonalSubjAddress">
    <vt:lpwstr/>
  </property>
  <property fmtid="{D5CDD505-2E9C-101B-9397-08002B2CF9AE}" pid="149" name="FSC#ATSTATECFG@1.1001:Office">
    <vt:lpwstr/>
  </property>
  <property fmtid="{D5CDD505-2E9C-101B-9397-08002B2CF9AE}" pid="150" name="FSC#ATSTATECFG@1.1001:Agent">
    <vt:lpwstr/>
  </property>
  <property fmtid="{D5CDD505-2E9C-101B-9397-08002B2CF9AE}" pid="151" name="FSC#ATSTATECFG@1.1001:AgentPhone">
    <vt:lpwstr/>
  </property>
  <property fmtid="{D5CDD505-2E9C-101B-9397-08002B2CF9AE}" pid="152" name="FSC#ATSTATECFG@1.1001:DepartmentFax">
    <vt:lpwstr/>
  </property>
  <property fmtid="{D5CDD505-2E9C-101B-9397-08002B2CF9AE}" pid="153" name="FSC#ATSTATECFG@1.1001:DepartmentEmail">
    <vt:lpwstr/>
  </property>
  <property fmtid="{D5CDD505-2E9C-101B-9397-08002B2CF9AE}" pid="154" name="FSC#ATSTATECFG@1.1001:SubfileDate">
    <vt:lpwstr/>
  </property>
  <property fmtid="{D5CDD505-2E9C-101B-9397-08002B2CF9AE}" pid="155" name="FSC#ATSTATECFG@1.1001:SubfileSubject">
    <vt:lpwstr/>
  </property>
  <property fmtid="{D5CDD505-2E9C-101B-9397-08002B2CF9AE}" pid="156" name="FSC#ATSTATECFG@1.1001:DepartmentZipCode">
    <vt:lpwstr/>
  </property>
  <property fmtid="{D5CDD505-2E9C-101B-9397-08002B2CF9AE}" pid="157" name="FSC#ATSTATECFG@1.1001:DepartmentCountry">
    <vt:lpwstr/>
  </property>
  <property fmtid="{D5CDD505-2E9C-101B-9397-08002B2CF9AE}" pid="158" name="FSC#ATSTATECFG@1.1001:DepartmentCity">
    <vt:lpwstr/>
  </property>
  <property fmtid="{D5CDD505-2E9C-101B-9397-08002B2CF9AE}" pid="159" name="FSC#ATSTATECFG@1.1001:DepartmentStreet">
    <vt:lpwstr/>
  </property>
  <property fmtid="{D5CDD505-2E9C-101B-9397-08002B2CF9AE}" pid="160" name="FSC#CCAPRECONFIGG@15.1001:DepartmentON">
    <vt:lpwstr/>
  </property>
  <property fmtid="{D5CDD505-2E9C-101B-9397-08002B2CF9AE}" pid="161" name="FSC#CCAPRECONFIGG@15.1001:DepartmentWebsite">
    <vt:lpwstr/>
  </property>
  <property fmtid="{D5CDD505-2E9C-101B-9397-08002B2CF9AE}" pid="162" name="FSC#ATSTATECFG@1.1001:DepartmentDVR">
    <vt:lpwstr/>
  </property>
  <property fmtid="{D5CDD505-2E9C-101B-9397-08002B2CF9AE}" pid="163" name="FSC#ATSTATECFG@1.1001:DepartmentUID">
    <vt:lpwstr/>
  </property>
  <property fmtid="{D5CDD505-2E9C-101B-9397-08002B2CF9AE}" pid="164" name="FSC#ATSTATECFG@1.1001:SubfileReference">
    <vt:lpwstr/>
  </property>
  <property fmtid="{D5CDD505-2E9C-101B-9397-08002B2CF9AE}" pid="165" name="FSC#ATSTATECFG@1.1001:Clause">
    <vt:lpwstr/>
  </property>
  <property fmtid="{D5CDD505-2E9C-101B-9397-08002B2CF9AE}" pid="166" name="FSC#ATSTATECFG@1.1001:ApprovedSignature">
    <vt:lpwstr/>
  </property>
  <property fmtid="{D5CDD505-2E9C-101B-9397-08002B2CF9AE}" pid="167" name="FSC#ATSTATECFG@1.1001:BankAccount">
    <vt:lpwstr/>
  </property>
  <property fmtid="{D5CDD505-2E9C-101B-9397-08002B2CF9AE}" pid="168" name="FSC#ATSTATECFG@1.1001:BankAccountOwner">
    <vt:lpwstr/>
  </property>
  <property fmtid="{D5CDD505-2E9C-101B-9397-08002B2CF9AE}" pid="169" name="FSC#ATSTATECFG@1.1001:BankInstitute">
    <vt:lpwstr/>
  </property>
  <property fmtid="{D5CDD505-2E9C-101B-9397-08002B2CF9AE}" pid="170" name="FSC#ATSTATECFG@1.1001:BankAccountID">
    <vt:lpwstr/>
  </property>
  <property fmtid="{D5CDD505-2E9C-101B-9397-08002B2CF9AE}" pid="171" name="FSC#ATSTATECFG@1.1001:BankAccountIBAN">
    <vt:lpwstr/>
  </property>
  <property fmtid="{D5CDD505-2E9C-101B-9397-08002B2CF9AE}" pid="172" name="FSC#ATSTATECFG@1.1001:BankAccountBIC">
    <vt:lpwstr/>
  </property>
  <property fmtid="{D5CDD505-2E9C-101B-9397-08002B2CF9AE}" pid="173" name="FSC#ATSTATECFG@1.1001:BankName">
    <vt:lpwstr/>
  </property>
  <property fmtid="{D5CDD505-2E9C-101B-9397-08002B2CF9AE}" pid="174" name="FSC#COOELAK@1.1001:ObjectAddressees">
    <vt:lpwstr/>
  </property>
  <property fmtid="{D5CDD505-2E9C-101B-9397-08002B2CF9AE}" pid="175" name="FSC#COOELAK@1.1001:replyreference">
    <vt:lpwstr/>
  </property>
  <property fmtid="{D5CDD505-2E9C-101B-9397-08002B2CF9AE}" pid="176" name="FSC#COOELAK@1.1001:OfficeHours">
    <vt:lpwstr/>
  </property>
  <property fmtid="{D5CDD505-2E9C-101B-9397-08002B2CF9AE}" pid="177" name="FSC#COOELAK@1.1001:FileRefOULong">
    <vt:lpwstr/>
  </property>
  <property fmtid="{D5CDD505-2E9C-101B-9397-08002B2CF9AE}" pid="178" name="FSC#ATPRECONFIG@1.1001:ChargePreview">
    <vt:lpwstr/>
  </property>
  <property fmtid="{D5CDD505-2E9C-101B-9397-08002B2CF9AE}" pid="179" name="FSC#ATSTATECFG@1.1001:ExternalFile">
    <vt:lpwstr/>
  </property>
  <property fmtid="{D5CDD505-2E9C-101B-9397-08002B2CF9AE}" pid="180" name="FSC#COOSYSTEM@1.1:Container">
    <vt:lpwstr>COO.3000.101.25.9539826</vt:lpwstr>
  </property>
  <property fmtid="{D5CDD505-2E9C-101B-9397-08002B2CF9AE}" pid="181" name="FSC#FSCFOLIO@1.1001:docpropproject">
    <vt:lpwstr/>
  </property>
</Properties>
</file>